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91" yWindow="915" windowWidth="28830" windowHeight="7935" activeTab="0"/>
  </bookViews>
  <sheets>
    <sheet name="01-Northland" sheetId="1" r:id="rId1"/>
    <sheet name="02-Auckland" sheetId="2" r:id="rId2"/>
    <sheet name="03-Waikato" sheetId="3" r:id="rId3"/>
    <sheet name="04-Bay of Plenty" sheetId="4" r:id="rId4"/>
    <sheet name="05-Gisborne" sheetId="5" r:id="rId5"/>
    <sheet name="06-Hawkes Bay" sheetId="6" r:id="rId6"/>
    <sheet name="07-Taranaki" sheetId="7" r:id="rId7"/>
    <sheet name="08-Manawatu-Wanganui" sheetId="8" r:id="rId8"/>
    <sheet name="09-Wellington" sheetId="9" r:id="rId9"/>
    <sheet name="10-Nelson_Marlborough" sheetId="10" r:id="rId10"/>
    <sheet name="11-Canterbury" sheetId="11" r:id="rId11"/>
    <sheet name="12-West Coast" sheetId="12" r:id="rId12"/>
    <sheet name="13-Otago" sheetId="13" r:id="rId13"/>
    <sheet name="14-Southland" sheetId="14" r:id="rId14"/>
  </sheets>
  <definedNames>
    <definedName name="_xlnm.Print_Titles" localSheetId="0">'01-Northland'!$1:$1</definedName>
    <definedName name="_xlnm.Print_Titles" localSheetId="1">'02-Auckland'!$1:$1</definedName>
    <definedName name="_xlnm.Print_Titles" localSheetId="2">'03-Waikato'!$1:$1</definedName>
    <definedName name="_xlnm.Print_Titles" localSheetId="3">'04-Bay of Plenty'!$1:$1</definedName>
    <definedName name="_xlnm.Print_Titles" localSheetId="5">'06-Hawkes Bay'!$1:$1</definedName>
    <definedName name="_xlnm.Print_Titles" localSheetId="6">'07-Taranaki'!$1:$1</definedName>
    <definedName name="_xlnm.Print_Titles" localSheetId="7">'08-Manawatu-Wanganui'!$1:$1</definedName>
    <definedName name="_xlnm.Print_Titles" localSheetId="8">'09-Wellington'!$1:$1</definedName>
    <definedName name="_xlnm.Print_Titles" localSheetId="9">'10-Nelson_Marlborough'!$1:$1</definedName>
    <definedName name="_xlnm.Print_Titles" localSheetId="10">'11-Canterbury'!$1:$1</definedName>
    <definedName name="_xlnm.Print_Titles" localSheetId="11">'12-West Coast'!$1:$1</definedName>
    <definedName name="_xlnm.Print_Titles" localSheetId="12">'13-Otago'!$1:$1</definedName>
    <definedName name="_xlnm.Print_Titles" localSheetId="13">'14-Southland'!$1:$1</definedName>
  </definedNames>
  <calcPr fullCalcOnLoad="1"/>
</workbook>
</file>

<file path=xl/sharedStrings.xml><?xml version="1.0" encoding="utf-8"?>
<sst xmlns="http://schemas.openxmlformats.org/spreadsheetml/2006/main" count="9729" uniqueCount="3937">
  <si>
    <t>Region</t>
  </si>
  <si>
    <t>SH</t>
  </si>
  <si>
    <t>RS</t>
  </si>
  <si>
    <t>RP</t>
  </si>
  <si>
    <t>Site Ref</t>
  </si>
  <si>
    <t>Description</t>
  </si>
  <si>
    <t>Direction</t>
  </si>
  <si>
    <t xml:space="preserve">Equipment </t>
  </si>
  <si>
    <t>AADT (2008)</t>
  </si>
  <si>
    <t>AADT (2009)</t>
  </si>
  <si>
    <t>AADT (2010)</t>
  </si>
  <si>
    <t>AADT (2011)</t>
  </si>
  <si>
    <t>AADT (2012)</t>
  </si>
  <si>
    <t>% Heavy</t>
  </si>
  <si>
    <t>Accepted Days</t>
  </si>
  <si>
    <t>ID:01000007</t>
  </si>
  <si>
    <t>Sth of Puketona Rd (SH11)</t>
  </si>
  <si>
    <t>Both</t>
  </si>
  <si>
    <t>Dual Loop</t>
  </si>
  <si>
    <t>ID:01000011</t>
  </si>
  <si>
    <t>Nth of Wakelin Rd (about 3.5km north of SH11)</t>
  </si>
  <si>
    <t>ID:01000015</t>
  </si>
  <si>
    <t>Springbank Road, 1km south of Waimate Nth Rd</t>
  </si>
  <si>
    <t>ID:01000029</t>
  </si>
  <si>
    <t>About 1km south of Takou Bay Rd</t>
  </si>
  <si>
    <t>ID:01000060</t>
  </si>
  <si>
    <t>About 1.1 km north of Salvation Rd</t>
  </si>
  <si>
    <t>ID:01000076</t>
  </si>
  <si>
    <t>By Doubtless Bay Croquet Club, 50-100m W of Stratford Dr, Cable Bay</t>
  </si>
  <si>
    <t>ID:01000092</t>
  </si>
  <si>
    <t>East of Lake Ohia Bridge, midway btwn Inland Rd &amp; Pekerau Rd</t>
  </si>
  <si>
    <t>ID:01100004</t>
  </si>
  <si>
    <t>Sth of Taumarere Bridge, just N of level crossing, N of Kawakawa</t>
  </si>
  <si>
    <t>ID:01100013</t>
  </si>
  <si>
    <t>Nth of Waimangaro Rd (actually just S of Waimangaro R btwn Paihia &amp; Opua)</t>
  </si>
  <si>
    <t>ID:01100027</t>
  </si>
  <si>
    <t>Puketona Rd (East of SH10)</t>
  </si>
  <si>
    <t>ID:01200004</t>
  </si>
  <si>
    <t>South of Old School Rd (about 7km east of Kaikohe)</t>
  </si>
  <si>
    <t>ID:01200010</t>
  </si>
  <si>
    <t>Broadway, Kaikohe, about 20m west of Quarry Rd</t>
  </si>
  <si>
    <t>ID:01200026</t>
  </si>
  <si>
    <t>Telemetry</t>
  </si>
  <si>
    <t>-</t>
  </si>
  <si>
    <t>ID:01200062</t>
  </si>
  <si>
    <t>West of Waiotemarama Gorge Rd, Pakanae</t>
  </si>
  <si>
    <t>ID:01200079</t>
  </si>
  <si>
    <t>About 200m south of Weka Weka Rd/Goodwin Rd, Waimamaku</t>
  </si>
  <si>
    <t>ID:01200089</t>
  </si>
  <si>
    <t>Sth of Wairau River Bridge, Waipoua Forest</t>
  </si>
  <si>
    <t>ID:01200114</t>
  </si>
  <si>
    <t>800m north of Aranga Station Rd</t>
  </si>
  <si>
    <t>ID:01200125</t>
  </si>
  <si>
    <t>Nth of Ahikiwi Rd</t>
  </si>
  <si>
    <t>ID:01200141</t>
  </si>
  <si>
    <t>About 1.5km north of Babylon Coast Rd (about 9km north of Dargaville)</t>
  </si>
  <si>
    <t>ID:01200151</t>
  </si>
  <si>
    <t xml:space="preserve">Between Kings Court Av and Logan St, Dargaville </t>
  </si>
  <si>
    <t>ID:01200163</t>
  </si>
  <si>
    <t>North of Curnows Culvert, approx 250m south of Mittai Road, Mittai</t>
  </si>
  <si>
    <t>ID:01200198</t>
  </si>
  <si>
    <t>About 1.5km east of Ararua Rd, 1km west of Petley Rd</t>
  </si>
  <si>
    <t>ID:01200214</t>
  </si>
  <si>
    <t xml:space="preserve">East of Blakey Rd by Maungatoroto Stockpile </t>
  </si>
  <si>
    <t>ID:01200220</t>
  </si>
  <si>
    <t>East of Brynderwyn Brg 161 (about 2.2km from SH1)</t>
  </si>
  <si>
    <t>ID:01400000</t>
  </si>
  <si>
    <t>Maunu Road, Whangarei, about 200m from SH1</t>
  </si>
  <si>
    <t>ID:01400002</t>
  </si>
  <si>
    <t>West of Kowhai Park Rd, Whangarei</t>
  </si>
  <si>
    <t>ID:01400004</t>
  </si>
  <si>
    <t xml:space="preserve">Maunu, West of Austin Road, Whangarei </t>
  </si>
  <si>
    <t>ID:01400009</t>
  </si>
  <si>
    <t>East of Kara Rd</t>
  </si>
  <si>
    <t>ID:01400016</t>
  </si>
  <si>
    <t>ID:01400034</t>
  </si>
  <si>
    <t>East of Kara Rd (about 7km west of SH1 Whangarei)</t>
  </si>
  <si>
    <t>ID:01400052</t>
  </si>
  <si>
    <t>East of Te Wharau Rd, about 5km north of SH12, Dargaville</t>
  </si>
  <si>
    <t>15A</t>
  </si>
  <si>
    <t>ID:15A00006</t>
  </si>
  <si>
    <t xml:space="preserve">Port Marsden Highway,between Bens View Rd &amp; Rama Rd </t>
  </si>
  <si>
    <t>1N</t>
  </si>
  <si>
    <t>ID:01N00020</t>
  </si>
  <si>
    <t>North of Te Hapua Rd</t>
  </si>
  <si>
    <t>ID:01N00021</t>
  </si>
  <si>
    <t>South of Te Hapua Rd, about 100m S of restaurant/service station.</t>
  </si>
  <si>
    <t>ID:01N00067</t>
  </si>
  <si>
    <t>Sth of Motutango S of Salvation Rd (600m S of Turk Valley Rd)</t>
  </si>
  <si>
    <t>ID:01N00097</t>
  </si>
  <si>
    <t>Nth of Ninety Mile Beach Rd (about 1.5km S of Waiharara)</t>
  </si>
  <si>
    <t>ID:01N00102</t>
  </si>
  <si>
    <t>Sth of Spains Rd (about 400m S of Big Flat Rd/Srhoj Rd)</t>
  </si>
  <si>
    <t>ID:01N00107</t>
  </si>
  <si>
    <t>Sth of Brott Rd (2km S of SH10 at Awanui)</t>
  </si>
  <si>
    <t>ID:01N00112</t>
  </si>
  <si>
    <t>About 150m south of Empire St, Kaitaia</t>
  </si>
  <si>
    <t>ID:01N00117</t>
  </si>
  <si>
    <t>Sth (physically East) of Fryer Rd (about 1.3km W of Ruaroa Rd)</t>
  </si>
  <si>
    <t>ID:01N00130</t>
  </si>
  <si>
    <t>Nth of Ramseys Bridge, Mangataiore</t>
  </si>
  <si>
    <t>ID:01N00171</t>
  </si>
  <si>
    <t>Sth of Sturge Rd (near Lewis Rd, Waihou Valley)</t>
  </si>
  <si>
    <t>ID:01N00185</t>
  </si>
  <si>
    <t>Nth of Hariru Rd (20m S of Te Puka Rd)</t>
  </si>
  <si>
    <t>ID:01N00190</t>
  </si>
  <si>
    <t>Sth of Mason Culvert (about 500m N of SH12, Ohaeawai)</t>
  </si>
  <si>
    <t>ID:01N00192</t>
  </si>
  <si>
    <t>North (actually 150m west) of Old Bay Road, 2km east of Ohaeawai.</t>
  </si>
  <si>
    <t>ID:01N00198</t>
  </si>
  <si>
    <t>About 50m east of SH10 junction, Pakaraka</t>
  </si>
  <si>
    <t>ID:01N00207</t>
  </si>
  <si>
    <t>West of Saies Rd, just east of Moerewa</t>
  </si>
  <si>
    <t>ID:01N00209</t>
  </si>
  <si>
    <t xml:space="preserve">Nth of Williams Bridge, about 1.2km NW of Kawakawa </t>
  </si>
  <si>
    <t>ID:01N00211</t>
  </si>
  <si>
    <t>Queen St, Kawakawa, just W of junc with SH11</t>
  </si>
  <si>
    <t>ID:01N00212</t>
  </si>
  <si>
    <t>KAWAKAWA - Telemetry Site 18, about 1.2km south of SH11</t>
  </si>
  <si>
    <t>ID:01N00246</t>
  </si>
  <si>
    <t>About 1100m south of Corbett Rd/Whananaki North Rd</t>
  </si>
  <si>
    <t>ID:01N00254</t>
  </si>
  <si>
    <t>About 250m north of north arm of Salesyards Rd</t>
  </si>
  <si>
    <t>ID:01N00255</t>
  </si>
  <si>
    <t>About 400m north of Apotu Rd &amp; south arm of Salesyards Rd, Kauri</t>
  </si>
  <si>
    <t>ID:01N00261</t>
  </si>
  <si>
    <t>Kamo Bypass, about 250m north of Kamo Rd (just N of railway bridge)</t>
  </si>
  <si>
    <t>ID:01N90261</t>
  </si>
  <si>
    <t>Kamo Bypass, south of Pone Rere Drive</t>
  </si>
  <si>
    <t>Ramp</t>
  </si>
  <si>
    <t>ID:01N00262</t>
  </si>
  <si>
    <t>50m N of Titoki Place, 200m S of Percy St, Whau Valley</t>
  </si>
  <si>
    <t>ID:01N00264</t>
  </si>
  <si>
    <t>Western Hills Drive, about 350m north of Selwyn Avenue, Whangarei</t>
  </si>
  <si>
    <t>Single Loop</t>
  </si>
  <si>
    <t>ID:01N10264</t>
  </si>
  <si>
    <t>Western Hills Drive, about 350m north of Selwyn Avenue - Inc</t>
  </si>
  <si>
    <t>Inc</t>
  </si>
  <si>
    <t>ID:01N20264</t>
  </si>
  <si>
    <t>Western Hills Drive, about 350m north of Selwyn Avenue - Dec</t>
  </si>
  <si>
    <t>Dec</t>
  </si>
  <si>
    <t>ID:01N00265</t>
  </si>
  <si>
    <t>About 180m south of Selwyn Avenue, Whangarei</t>
  </si>
  <si>
    <t>ID:01N10265</t>
  </si>
  <si>
    <t>Virtual Site Sth of Wilson Avenue - Inc (S/B)</t>
  </si>
  <si>
    <t>Virtual</t>
  </si>
  <si>
    <t>ID:01N20265</t>
  </si>
  <si>
    <t>Virtual Site Sth of Wilson Avenue - Dec (N/B)</t>
  </si>
  <si>
    <t>ID:01N00267</t>
  </si>
  <si>
    <t>Otakia Rd, N of Raumanga Valley Rd, 100m S of Tarewa Rd, Whangarei</t>
  </si>
  <si>
    <t>ID:01N00268</t>
  </si>
  <si>
    <t>Imm S of Cemetery Bridge, 100m N of Tauroa St, Raumanga</t>
  </si>
  <si>
    <t>ID:01N00271</t>
  </si>
  <si>
    <t>About 400m north of northern Loop Rd exit, north of Otaika</t>
  </si>
  <si>
    <t>ID:01N00274</t>
  </si>
  <si>
    <t>Nth of Maungakaramea Rd, Puwera</t>
  </si>
  <si>
    <t>ID:01N00287</t>
  </si>
  <si>
    <t>About 300m north of Yovich Rd/Flyger Rd</t>
  </si>
  <si>
    <t>ID:01N80291</t>
  </si>
  <si>
    <t>RAB of Port Marsden Hwy</t>
  </si>
  <si>
    <t>ID:01N00299</t>
  </si>
  <si>
    <t>Nth of Uretiti Rd, about 2.5km S of Ruakaka</t>
  </si>
  <si>
    <t>ID:01N00309</t>
  </si>
  <si>
    <t>About 400m south of Glenmohr Rd, about 650m N of Schultz Rd</t>
  </si>
  <si>
    <t>ID:01N00336</t>
  </si>
  <si>
    <t>WELLSFORD - Telemetry Site 17</t>
  </si>
  <si>
    <t>ID:01600001</t>
  </si>
  <si>
    <t>SH16 Stanley St East of Alten Rd - Virtual</t>
  </si>
  <si>
    <t>ID:01610001</t>
  </si>
  <si>
    <t>SH16 Alten Rd to Grafton Rd Off Ramp WB - Virtual</t>
  </si>
  <si>
    <t>ID:01620001</t>
  </si>
  <si>
    <t>SH16 Alten Rd to Grafton Rd On Ramp EB - Virtual</t>
  </si>
  <si>
    <t>ID:01660001</t>
  </si>
  <si>
    <t>SH16 Grafton Rd Off Ramp WB</t>
  </si>
  <si>
    <t>ID:01650001</t>
  </si>
  <si>
    <t>SH16 Grafton Rd On Ramp EB</t>
  </si>
  <si>
    <t>ID:01619001</t>
  </si>
  <si>
    <t>SH16 Grafton Rd Off Ramp to SH1 Off Ramp WB</t>
  </si>
  <si>
    <t>ID:01629001</t>
  </si>
  <si>
    <t>SH16 Grafton Rd On Ramp to SH1 On Ramp EB</t>
  </si>
  <si>
    <t>ID:01650002</t>
  </si>
  <si>
    <t>SH16 SH1 On Ramp EB (Link 01N46429)</t>
  </si>
  <si>
    <t>ID:01620002</t>
  </si>
  <si>
    <t>SH16 SH1 On Ramp to Wellesley St Off Ramp EB</t>
  </si>
  <si>
    <t>ID:01660002</t>
  </si>
  <si>
    <t>SH16 SH1 Off Ramp WB (Link 01N36429)</t>
  </si>
  <si>
    <t>ID:01610002</t>
  </si>
  <si>
    <t>SH16 SH1 Off Ramp to Wellesley St On Ramp WB</t>
  </si>
  <si>
    <t>ID:01640002</t>
  </si>
  <si>
    <t>SH16 Wellesley St Off Ramp EB</t>
  </si>
  <si>
    <t>ID:01630002</t>
  </si>
  <si>
    <t>SH16 Wellesley St On Ramp WB</t>
  </si>
  <si>
    <t>ID:01629002</t>
  </si>
  <si>
    <t>SH16 Wellesley St Off Ramp to Northern On Ramp EB - Virtual</t>
  </si>
  <si>
    <t>ID:01619002</t>
  </si>
  <si>
    <t>SH16 Wellesley St On Ramp to Northern Off Ramp WB - Virtual</t>
  </si>
  <si>
    <t>ID:01659002</t>
  </si>
  <si>
    <t>SH16 Northern On Ramp EB</t>
  </si>
  <si>
    <t>Odyssey</t>
  </si>
  <si>
    <t>ID:01669002</t>
  </si>
  <si>
    <t>SH16 Northern Off Ramp WB</t>
  </si>
  <si>
    <t>ID:01610003</t>
  </si>
  <si>
    <t>SH16 Northern Off Ramp to SH1 On Ramp WB - Virtual</t>
  </si>
  <si>
    <t>ID:01620003</t>
  </si>
  <si>
    <t>SH16 Northern On Ramp to SH1 Off Ramp EB - Virtual</t>
  </si>
  <si>
    <t>ID:01630003</t>
  </si>
  <si>
    <t xml:space="preserve">SH16 SH1 On Ramp WB (Link 01N40428) </t>
  </si>
  <si>
    <t>ID:01640003</t>
  </si>
  <si>
    <t xml:space="preserve">SH16 SH1 Off Ramp EB (Link 01N30428) </t>
  </si>
  <si>
    <t>ID:01610004</t>
  </si>
  <si>
    <t>SH16 SH1 On Ramp to Northern / Hobson St On Ramp WB - Virtual</t>
  </si>
  <si>
    <t>ID:01620004</t>
  </si>
  <si>
    <t>SH16 SH1 Off Ramp to Northern / Nelson St Off Ramp EB - Virtual</t>
  </si>
  <si>
    <t>ID:01630004</t>
  </si>
  <si>
    <t xml:space="preserve">SH16 Hobson St On Ramp WB </t>
  </si>
  <si>
    <t>ID:01635004</t>
  </si>
  <si>
    <t>SH16 Northern On Ramp WB</t>
  </si>
  <si>
    <t>ID:01636004</t>
  </si>
  <si>
    <t>SH16 Northern / Hobson On Ramp WB</t>
  </si>
  <si>
    <t>ID:01640004</t>
  </si>
  <si>
    <t xml:space="preserve">SH16 Nelson St Off Ramp EB </t>
  </si>
  <si>
    <t>ID:01645004</t>
  </si>
  <si>
    <t>SH16 Northern Off Ramp EB</t>
  </si>
  <si>
    <t>ID:01646004</t>
  </si>
  <si>
    <t>SH16 Northern / Nelson Off Ramp EB</t>
  </si>
  <si>
    <t>ID:01619004</t>
  </si>
  <si>
    <t>ID:01629004</t>
  </si>
  <si>
    <t>ID:01639004</t>
  </si>
  <si>
    <t xml:space="preserve">SH16 Newton Rd On Ramp WB </t>
  </si>
  <si>
    <t>ID:01649004</t>
  </si>
  <si>
    <t xml:space="preserve">SH16 Newton Rd Off Ramp EB </t>
  </si>
  <si>
    <t>ID:01610005</t>
  </si>
  <si>
    <t>SH16 Newton Rd On Ramp to St Lukes Rd Off Ramp WB - Virtual</t>
  </si>
  <si>
    <t>ID:01620005</t>
  </si>
  <si>
    <t>SH16 Newton Rd Off Ramp to St Lukes Rd On Ramp EB - Virtual</t>
  </si>
  <si>
    <t>ID:01650006</t>
  </si>
  <si>
    <t>SH16 St Lukes Rd On Ramp EB (NW1)</t>
  </si>
  <si>
    <t>ATMS (Single Loop)</t>
  </si>
  <si>
    <t>ID:01660006</t>
  </si>
  <si>
    <t>SH16 St Lukes Rd Off Ramp WB (NW1)</t>
  </si>
  <si>
    <t>ID:01610006</t>
  </si>
  <si>
    <t>SH16 St Lukes Rd Interchange WB (NW1)</t>
  </si>
  <si>
    <t>ATMS (Dual Loop)</t>
  </si>
  <si>
    <t>ID:01620006</t>
  </si>
  <si>
    <t>SH16 St Lukes Rd Interchange EB (NW1)</t>
  </si>
  <si>
    <t>ID:01640006</t>
  </si>
  <si>
    <t>SH16 St Lukes Rd Off Ramp EB</t>
  </si>
  <si>
    <t>ID:01630006</t>
  </si>
  <si>
    <t>SH16 St Lukes Rd On Ramp WB</t>
  </si>
  <si>
    <t>ID:01610007</t>
  </si>
  <si>
    <t>SH16 St Lukes Rd On Ramp to Great Nth Rd Off Ramp WB - Virtual</t>
  </si>
  <si>
    <t>ID:01620007</t>
  </si>
  <si>
    <t>SH16 St Lukes Rd Off Ramp to Great Nth Rd On Ramp EB - Virtual</t>
  </si>
  <si>
    <t>ID:01660008</t>
  </si>
  <si>
    <t>SH16 Great Nth Rd Off Ramp WB</t>
  </si>
  <si>
    <t>ID:01610008</t>
  </si>
  <si>
    <t>SH16 Great Nth Rd Interchange WB (NW2)</t>
  </si>
  <si>
    <t>ID:01650008</t>
  </si>
  <si>
    <t>SH16 Great Nth Rd On Ramp EB (NW2)</t>
  </si>
  <si>
    <t>ID:01630008</t>
  </si>
  <si>
    <t>SH16 Great Nth Rd On Ramp WB</t>
  </si>
  <si>
    <t>ID:01620008</t>
  </si>
  <si>
    <t>SH16 Great Nth Rd Interchange EB (NW2)</t>
  </si>
  <si>
    <t>ID:01640008</t>
  </si>
  <si>
    <t>SH16 Great Nth Rd Off Ramp EB</t>
  </si>
  <si>
    <t>ID:01619008</t>
  </si>
  <si>
    <t>SH16 Great Nth Rd On Ramp to Rosebank Rd Off Ramp WB - Virtual</t>
  </si>
  <si>
    <t>ID:01629008</t>
  </si>
  <si>
    <t>SH16 Great Nth Rd Off Ramp to Rosebank Rd On Ramp EB - Virtual</t>
  </si>
  <si>
    <t>ID:01650009</t>
  </si>
  <si>
    <t>SH16 Rosebank Rd On Ramp EB</t>
  </si>
  <si>
    <t>ID:01660009</t>
  </si>
  <si>
    <t>SH16 Rosebank Rd Off Ramp WB</t>
  </si>
  <si>
    <t>ID:01610009</t>
  </si>
  <si>
    <t>SH16 Rosebank Rd Off Ramp to Patiki Rd On Ramp WB - Virtual</t>
  </si>
  <si>
    <t>ID:01620009</t>
  </si>
  <si>
    <t>SH16 Rosebank Rd On Ramp to Patiki Rd Off Ramp EB - Virtual</t>
  </si>
  <si>
    <t>ID:01630010</t>
  </si>
  <si>
    <t>SH16 Patiki Rd On Ramp WB</t>
  </si>
  <si>
    <t>ID:01640010</t>
  </si>
  <si>
    <t>SH16 Patiki Rd Off Ramp EB</t>
  </si>
  <si>
    <t>ID:01610010</t>
  </si>
  <si>
    <t>SH16 Patiki Rd On Ramp to Te Atatu Rd Off Ramp WB - Virtual</t>
  </si>
  <si>
    <t>ID:01620010</t>
  </si>
  <si>
    <t>SH16 Patiki Rd Off Ramp to Te Atatu Peninsula On Ramp EB - Virtual</t>
  </si>
  <si>
    <t>ID:01659011</t>
  </si>
  <si>
    <t>SH16 Te Atatu Peninsula On Ramp EB (NW3)</t>
  </si>
  <si>
    <t>ID:01660011</t>
  </si>
  <si>
    <t>SH16 Te Atatu Rd Off Ramp WB (NW3)</t>
  </si>
  <si>
    <t>ID:01610011</t>
  </si>
  <si>
    <t>SH16 Te Atatu Rd Interchange WB (NW3)</t>
  </si>
  <si>
    <t>ID:01620011</t>
  </si>
  <si>
    <t>SH16 Te Atatu Peninsula On Ramp to Te Atatu Sth On Ramp EB (NW3)</t>
  </si>
  <si>
    <t>ID:01650011</t>
  </si>
  <si>
    <t>SH16 Te Atatu Sth On Ramp EB</t>
  </si>
  <si>
    <t>ID:01629011</t>
  </si>
  <si>
    <t>SH16 Te Atatu Sth On Ramp to Te Atatu Rd Off Ramp EB - Virtual</t>
  </si>
  <si>
    <t>ID:01630011</t>
  </si>
  <si>
    <t>SH16 Te Atatu Rd On Ramp WB</t>
  </si>
  <si>
    <t>ID:01640011</t>
  </si>
  <si>
    <t>SH16 Te Atatu Rd Off Ramp EB</t>
  </si>
  <si>
    <t>ID:01610012</t>
  </si>
  <si>
    <t>SH16 Te Atatu Rd On Ramp to Lincoln Rd Off Ramp WB - Virtual</t>
  </si>
  <si>
    <t>ID:01620012</t>
  </si>
  <si>
    <t>SH16 Te Atatu Rd Off Ramp to Lincoln Rd On Ramp EB - Virtual</t>
  </si>
  <si>
    <t>ID:01660013</t>
  </si>
  <si>
    <t>SH16 Lincoln Rd Off Ramp WB (NW4)</t>
  </si>
  <si>
    <t>ID:01650013</t>
  </si>
  <si>
    <t>SH16 Lincoln Rd On Ramp EB (NW4)</t>
  </si>
  <si>
    <t>ID:01610013</t>
  </si>
  <si>
    <t>SH16 Lincoln Rd Interchange WB (NW4)</t>
  </si>
  <si>
    <t>ID:01620013</t>
  </si>
  <si>
    <t>SH16 Lincoln Rd Interchange EB (NW4)</t>
  </si>
  <si>
    <t>ID:01640013</t>
  </si>
  <si>
    <t>SH16 Lincoln Rd Off Ramp EB</t>
  </si>
  <si>
    <t>ID:01630013</t>
  </si>
  <si>
    <t>SH16 Lincoln Rd On Ramp WB</t>
  </si>
  <si>
    <t>ID:01610014</t>
  </si>
  <si>
    <t>SH16 Lincoln Rd On Ramp to Royal Rd Off Ramp WB - Virtual</t>
  </si>
  <si>
    <t>ID:01620014</t>
  </si>
  <si>
    <t>SH16 Lincoln Rd Off Ramp to Royal Rd On Ramp EB - Virtual</t>
  </si>
  <si>
    <t>ID:01650015</t>
  </si>
  <si>
    <t>SH16 Royal Rd On Ramp EB</t>
  </si>
  <si>
    <t>ID:01660015</t>
  </si>
  <si>
    <t>SH16 Royal Rd Off Ramp WB</t>
  </si>
  <si>
    <t>ID:01600016</t>
  </si>
  <si>
    <t>SH16 Royal Rd to Hobsonville Rd</t>
  </si>
  <si>
    <t>ID:01610016</t>
  </si>
  <si>
    <t>SH16 Royal Rd Off Ramp to Hobsonville Rd / SH18 Off Ramp WB</t>
  </si>
  <si>
    <t>ID:01620016</t>
  </si>
  <si>
    <t>SH16 Royal Rd On Ramp to Hobsonville Rd On Ramp EB</t>
  </si>
  <si>
    <t>ID:01650017</t>
  </si>
  <si>
    <t>SH16 Hobsonville Rd On Ramp EB</t>
  </si>
  <si>
    <t>ID:01660017</t>
  </si>
  <si>
    <t>SH16 Hobsonville Rd / SH18 Off Ramp WB (Exit 19A-B) - Virtual</t>
  </si>
  <si>
    <t>ID:01660018</t>
  </si>
  <si>
    <t>SH16 SH18 Off Ramp WB (Exit 19B) (Link 01820014)</t>
  </si>
  <si>
    <t>ID:01669017</t>
  </si>
  <si>
    <t>SH16 Hobsonville Rd Off Ramp WB (Exit 19A)</t>
  </si>
  <si>
    <t>ID:01620017</t>
  </si>
  <si>
    <t>SH16 Hobsonville Rd On Ramp to SH18 On Ramp EB</t>
  </si>
  <si>
    <t>ID:01650018</t>
  </si>
  <si>
    <t>SH16 SH18 On Ramp EB (Link 01810014)</t>
  </si>
  <si>
    <t>ID:01610018</t>
  </si>
  <si>
    <t>ID:01620018</t>
  </si>
  <si>
    <t>SH16 SH18 On Ramp to Brigham Creek Rd Roundabout EB</t>
  </si>
  <si>
    <t>ID:01600023</t>
  </si>
  <si>
    <t>SH16 Sth of Coatesville Riverhead Highway</t>
  </si>
  <si>
    <t>ID:01600024</t>
  </si>
  <si>
    <t>SH16 Nth of Coatesville Riverhead Highway</t>
  </si>
  <si>
    <t>ID:01600027</t>
  </si>
  <si>
    <t>SH16 Nth of Access Rd</t>
  </si>
  <si>
    <t>ID:01600031</t>
  </si>
  <si>
    <t>SH16 Sth of Matua Rd (Nth)(TS011)</t>
  </si>
  <si>
    <t>ID:01600032</t>
  </si>
  <si>
    <t>SH16 Sth of Joyce Adams Pl</t>
  </si>
  <si>
    <t>ID:01600040</t>
  </si>
  <si>
    <t>SH16 Sth of Hutchison Rd (TS012)</t>
  </si>
  <si>
    <t>ID:01600046</t>
  </si>
  <si>
    <t>SH16 Sth of Parkhurst Rd</t>
  </si>
  <si>
    <t>ID:01600048</t>
  </si>
  <si>
    <t>SH16 Sth of Helensville Rail Bridge</t>
  </si>
  <si>
    <t>ID:01600052</t>
  </si>
  <si>
    <t>SH16 Sth of Abel Rd (TS013)</t>
  </si>
  <si>
    <t>ID:01600055</t>
  </si>
  <si>
    <t>SH16 Sth of Inland Rd</t>
  </si>
  <si>
    <t>ID:01600058</t>
  </si>
  <si>
    <t>SH16 Nth of Kahikatea Flat Rd (Kaukapakapa Bridge)</t>
  </si>
  <si>
    <t>ID:01600063</t>
  </si>
  <si>
    <t>SH16 Sth of Quail Rd (TS014)</t>
  </si>
  <si>
    <t>ID:01600076</t>
  </si>
  <si>
    <t>SH16 Nth of West Coast Rd (TS015)</t>
  </si>
  <si>
    <t>ID:01600085</t>
  </si>
  <si>
    <t>SH16 Sth of Hoteo River Bridge (TS016)</t>
  </si>
  <si>
    <t>ID:01600092</t>
  </si>
  <si>
    <t>SH16 Tauhoa Bridge</t>
  </si>
  <si>
    <t>ID:01600094</t>
  </si>
  <si>
    <t>SH16 Nth of Wharehine Rd (TS017)</t>
  </si>
  <si>
    <t>ID:01600103</t>
  </si>
  <si>
    <t>SH16 Nth of Port Albert Rd</t>
  </si>
  <si>
    <t>ID:01700003</t>
  </si>
  <si>
    <t>Sth of Waiwera Rd</t>
  </si>
  <si>
    <t>ID:01700006</t>
  </si>
  <si>
    <t>HATFIELDS BEACH - Telemetry Site 77</t>
  </si>
  <si>
    <t>ID:01700007</t>
  </si>
  <si>
    <t>Nth of Puriri Ave</t>
  </si>
  <si>
    <t>ID:01700008</t>
  </si>
  <si>
    <t>Sth of West Hoe Rd (TS005)</t>
  </si>
  <si>
    <t>ID:01710008</t>
  </si>
  <si>
    <t>Sth of West Hoe Rd SB - Virtual</t>
  </si>
  <si>
    <t>ID:01720008</t>
  </si>
  <si>
    <t>Sth of West Hoe Rd NB - Virtual</t>
  </si>
  <si>
    <t>ID:01700010</t>
  </si>
  <si>
    <t>Nth of Orewa Bridge</t>
  </si>
  <si>
    <t>ID:01700011</t>
  </si>
  <si>
    <t>Nth of Whangaparoa Rd</t>
  </si>
  <si>
    <t>ID:01710012</t>
  </si>
  <si>
    <t>Nth of Wainui Rd SB - Virtual</t>
  </si>
  <si>
    <t>ID:01720012</t>
  </si>
  <si>
    <t>Nth of Wainui Rd NB - Virtual</t>
  </si>
  <si>
    <t>ID:01700012</t>
  </si>
  <si>
    <t>Nth of Wainui Rd (Sth of Whangaparoa Rd)</t>
  </si>
  <si>
    <t>ID:01700013</t>
  </si>
  <si>
    <t>Nth of East Coast Rd (TS006)</t>
  </si>
  <si>
    <t>ID:01710013</t>
  </si>
  <si>
    <t>Nth of East Coast Rd (TS006) SB</t>
  </si>
  <si>
    <t>ID:01720013</t>
  </si>
  <si>
    <t>Nth of East Coast Rd (TS006) NB</t>
  </si>
  <si>
    <t>ID:01700014</t>
  </si>
  <si>
    <t>Sth of East Coast Rd (TS007)</t>
  </si>
  <si>
    <t>ID:01700016</t>
  </si>
  <si>
    <t>SH17 Nth of Pine Valley Rd (TS019)</t>
  </si>
  <si>
    <t>ID:01700019</t>
  </si>
  <si>
    <t>SH17 Nth of Kahikatea Flat Rd</t>
  </si>
  <si>
    <t>ID:01700020</t>
  </si>
  <si>
    <t>SH17 Sth of Horseshoe Bush Rd (TS020)</t>
  </si>
  <si>
    <t>ID:01700025</t>
  </si>
  <si>
    <t>SH17 Nth of Durey Rd</t>
  </si>
  <si>
    <t>ID:01700029</t>
  </si>
  <si>
    <t>SH17 Sth of Coatesville Riverhead Highway</t>
  </si>
  <si>
    <t>ID:01710030</t>
  </si>
  <si>
    <t>SH17 Nth of The Avenue SB - Virtual</t>
  </si>
  <si>
    <t>ID:01720030</t>
  </si>
  <si>
    <t>SH17 Nth of The Avenue NB - Virtual</t>
  </si>
  <si>
    <t>ID:01700031</t>
  </si>
  <si>
    <t>SH17 Sth of The Avenue</t>
  </si>
  <si>
    <t>ID:01710031</t>
  </si>
  <si>
    <t>SH17 Sth of The Avenue SB</t>
  </si>
  <si>
    <t>ID:01720031</t>
  </si>
  <si>
    <t>SH17 Sth of The Avenue NB</t>
  </si>
  <si>
    <t>ID:01700032</t>
  </si>
  <si>
    <t>SH17 Sth of Albany Highway</t>
  </si>
  <si>
    <t>ID:01710032</t>
  </si>
  <si>
    <t>SH17 Sth of Albany Highway SB</t>
  </si>
  <si>
    <t>ID:01720032</t>
  </si>
  <si>
    <t>SH17 Sth of Albany Highway NB</t>
  </si>
  <si>
    <t>ID:01810000</t>
  </si>
  <si>
    <t>SH18 West of SH1N WB - Virtual</t>
  </si>
  <si>
    <t>ID:01820000</t>
  </si>
  <si>
    <t>SH18 West of SH1N EB - Virtual</t>
  </si>
  <si>
    <t>ID:01810001</t>
  </si>
  <si>
    <t>SH18 West of Paul Mathews Rd WB - Virtual</t>
  </si>
  <si>
    <t>ID:01820001</t>
  </si>
  <si>
    <t xml:space="preserve">SH18 West of Paul Mathews Rd EB </t>
  </si>
  <si>
    <t>ID:01819001</t>
  </si>
  <si>
    <t>SH18 West of Unsworth Dr WB</t>
  </si>
  <si>
    <t>ID:01860002</t>
  </si>
  <si>
    <t>SH18 Albany Hwy Off Ramp WB</t>
  </si>
  <si>
    <t>ID:01850002</t>
  </si>
  <si>
    <t>SH18 Albany Hwy On Ramp EB</t>
  </si>
  <si>
    <t>ID:01810002</t>
  </si>
  <si>
    <t>SH18 Albany Hwy Interchange WB - Virtual</t>
  </si>
  <si>
    <t>ID:01820002</t>
  </si>
  <si>
    <t>SH18 Albany Hwy Interchange EB - Virtual</t>
  </si>
  <si>
    <t>ID:01840002</t>
  </si>
  <si>
    <t>SH18 Albany Hwy Off Ramp EB</t>
  </si>
  <si>
    <t>ID:01830002</t>
  </si>
  <si>
    <t>SH18 Albany Hwy On Ramp WB</t>
  </si>
  <si>
    <t>ID:01810003</t>
  </si>
  <si>
    <t>SH18 Albany Hwy On Ramp to Greenhithe Off Ramp WB - Virtual</t>
  </si>
  <si>
    <t>ID:01820003</t>
  </si>
  <si>
    <t>SH18 Albany Hwy Off Ramp to Greenhithe Rd On Ramp EB - Virtual</t>
  </si>
  <si>
    <t>ID:01860004</t>
  </si>
  <si>
    <t>SH18 Greenhithe Rd Off Ramp WB</t>
  </si>
  <si>
    <t>ID:01850004</t>
  </si>
  <si>
    <t>SH18 Greenhithe Rd On Ramp EB</t>
  </si>
  <si>
    <t>ID:01810005</t>
  </si>
  <si>
    <t>SH18 Greenhithe Rd Off Ramp to Tauhinu Rd On Ramp WB - Virtual</t>
  </si>
  <si>
    <t>ID:01820005</t>
  </si>
  <si>
    <t>SH18 Greenhithe Rd On Ramp to Tauhinu Rd Off Ramp EB - Virtual</t>
  </si>
  <si>
    <t>ID:01830006</t>
  </si>
  <si>
    <t>SH18 Tauhinu Rd On Ramp WB</t>
  </si>
  <si>
    <t>ID:01840006</t>
  </si>
  <si>
    <t>SH18 Tauhinu Rd Off Ramp EB</t>
  </si>
  <si>
    <t>ID:01810007</t>
  </si>
  <si>
    <t>SH18 Upper Harbour Bridge WB</t>
  </si>
  <si>
    <t>ID:01820007</t>
  </si>
  <si>
    <t>SH18 Upper Harbour Bridge EB</t>
  </si>
  <si>
    <t>ID:01860008</t>
  </si>
  <si>
    <t>SH18 Squadron Dr Off Ramp WB</t>
  </si>
  <si>
    <t>ID:01850008</t>
  </si>
  <si>
    <t>SH18 Squadron Dr On Ramp EB</t>
  </si>
  <si>
    <t>ID:01810009</t>
  </si>
  <si>
    <t>SH18 Squadron Dr Off Ramp to Brigham Creek Rd Off Ramp WB</t>
  </si>
  <si>
    <t>ID:01820009</t>
  </si>
  <si>
    <t>SH18 Squadron Dr On Ramp to Brigham Creek Rd On Ramp EB</t>
  </si>
  <si>
    <t>ID:01860010</t>
  </si>
  <si>
    <t>SH18 Brigham Creek Rd Off Ramp WB</t>
  </si>
  <si>
    <t>ID:01850010</t>
  </si>
  <si>
    <t>SH18 Brigham Creek Rd On Ramp EB</t>
  </si>
  <si>
    <t>ID:01810010</t>
  </si>
  <si>
    <t>SH18 Brigham Creek Rd Interchange WB</t>
  </si>
  <si>
    <t>ID:01820010</t>
  </si>
  <si>
    <t>SH18 Brigham Creek Rd Interchange EB</t>
  </si>
  <si>
    <t>ID:01830010</t>
  </si>
  <si>
    <t>SH18 Brigham Creek Rd On Ramp WB</t>
  </si>
  <si>
    <t>ID:01840010</t>
  </si>
  <si>
    <t>SH18 Brigham Creek Rd Off Ramp EB</t>
  </si>
  <si>
    <t>ID:01810011</t>
  </si>
  <si>
    <t>SH18 Brigham Creek Rd On Ramp to Trig Rd Off Ramp WB</t>
  </si>
  <si>
    <t>ID:01820011</t>
  </si>
  <si>
    <t>SH18 Brigham Creek Rd Off Ramp to Trig Rd On Ramp EB</t>
  </si>
  <si>
    <t>ID:01850012</t>
  </si>
  <si>
    <t>SH18 Trig Rd On Ramp EB</t>
  </si>
  <si>
    <t>ID:01860012</t>
  </si>
  <si>
    <t>SH18 Trig Rd Off Ramp WB</t>
  </si>
  <si>
    <t>ID:01810012</t>
  </si>
  <si>
    <t>SH18 Trig Rd Off Ramp to Hobsonville Rd Off Ramp WB</t>
  </si>
  <si>
    <t>ID:01820012</t>
  </si>
  <si>
    <t>SH18 Trig Rd On Ramp to Hobsonville Rd On Ramp EB</t>
  </si>
  <si>
    <t>ID:01810014</t>
  </si>
  <si>
    <t>SH18 Northwestern Link WB (Link 01650018)</t>
  </si>
  <si>
    <t>ID:01820014</t>
  </si>
  <si>
    <t>SH18 Northwestern Link EB (Link 01660018)</t>
  </si>
  <si>
    <t>ID:01850013</t>
  </si>
  <si>
    <t>SH18 Hobsonville Rd On Ramp EB</t>
  </si>
  <si>
    <t>ID:01860013</t>
  </si>
  <si>
    <t>SH18 Hobsonville Rd Off Ramp WB</t>
  </si>
  <si>
    <t>ID:02010000</t>
  </si>
  <si>
    <t>ID:02020000</t>
  </si>
  <si>
    <t>SH20 Southern Link to SH1N Off Ramp SB (Link 01N30449)</t>
  </si>
  <si>
    <t>ID:02040000</t>
  </si>
  <si>
    <t>SH20 Southern Off Ramp SB (Link 01N50449)</t>
  </si>
  <si>
    <t>ID:02030000</t>
  </si>
  <si>
    <t>SH20 Southern / Redoubt Rd On Ramp NB</t>
  </si>
  <si>
    <t>ID:02019000</t>
  </si>
  <si>
    <t>SH20 SH1N / Redoubt Rd On Ramp to Lambie Dr Off Ramp NB</t>
  </si>
  <si>
    <t>ID:02029000</t>
  </si>
  <si>
    <t>SH20 SH1N Off Ramp to Lambie Dr On Ramp SB</t>
  </si>
  <si>
    <t>ID:02060001</t>
  </si>
  <si>
    <t>SH20 Lambie Dr Off Ramp NB</t>
  </si>
  <si>
    <t>ID:02050001</t>
  </si>
  <si>
    <t>SH20 Lambie Dr On Ramp SB</t>
  </si>
  <si>
    <t>ID:02010001</t>
  </si>
  <si>
    <t>SH20 Lambie Dr Interchange NB</t>
  </si>
  <si>
    <t>ID:02020001</t>
  </si>
  <si>
    <t>SH20 Lambie Dr Interchange SB</t>
  </si>
  <si>
    <t>ID:02030001</t>
  </si>
  <si>
    <t>SH20 Lambie Dr On Ramp NB</t>
  </si>
  <si>
    <t>ID:02040001</t>
  </si>
  <si>
    <t>SH20 Lambie Dr Off Ramp SB</t>
  </si>
  <si>
    <t>ID:02010002</t>
  </si>
  <si>
    <t>SH20 Lambie Dr On Ramp to Cavendish Dr Off Ramp NB</t>
  </si>
  <si>
    <t>ID:02020002</t>
  </si>
  <si>
    <t>SH20 Lambie Dr Off Ramp to Cavendish Dr On Ramp SB</t>
  </si>
  <si>
    <t>ID:02060003</t>
  </si>
  <si>
    <t>SH20 Cavendish Dr Off Ramp NB</t>
  </si>
  <si>
    <t>ID:02050003</t>
  </si>
  <si>
    <t>SH20 Cavendish Dr On Ramp SB</t>
  </si>
  <si>
    <t>ID:02010003</t>
  </si>
  <si>
    <t>SH20 Cavendish Dr Interchange NB</t>
  </si>
  <si>
    <t>ID:02020003</t>
  </si>
  <si>
    <t>SH20 Cavendish Dr On Ramp to Puhinui Rd On Ramp SB</t>
  </si>
  <si>
    <t>ID:02050004</t>
  </si>
  <si>
    <t>SH20 Puhinui Rd On Ramp SB</t>
  </si>
  <si>
    <t>ID:02030003</t>
  </si>
  <si>
    <t>SH20 Cavendish Dr On Ramp NB</t>
  </si>
  <si>
    <t>ID:02010004</t>
  </si>
  <si>
    <t>SH20 Cavendish Dr On Ramp to Puhinui Rd On Ramp NB</t>
  </si>
  <si>
    <t>ID:02020004</t>
  </si>
  <si>
    <t>SH20 Puhinui Rd Interchange SB - Virtual</t>
  </si>
  <si>
    <t>ID:02030004</t>
  </si>
  <si>
    <t>SH20 Puhinui Rd On Ramp NB</t>
  </si>
  <si>
    <t>ID:02040004</t>
  </si>
  <si>
    <t>SH20 Puhinui Rd Off Ramp SB</t>
  </si>
  <si>
    <t>ID:02000006</t>
  </si>
  <si>
    <t>SH20 Puhinui Rd to Massey Rd</t>
  </si>
  <si>
    <t>ID:02010006</t>
  </si>
  <si>
    <t>SH20 Puhinui Rd On Ramp to Massey Rd Off Ramp NB</t>
  </si>
  <si>
    <t>ID:02020006</t>
  </si>
  <si>
    <t>SH20 Puhinui Rd Off Ramp to Massey Rd On Ramp SB</t>
  </si>
  <si>
    <t>ID:02060007</t>
  </si>
  <si>
    <t>SH20 Massey Rd Off Ramp NB</t>
  </si>
  <si>
    <t>ID:02050007</t>
  </si>
  <si>
    <t>SH20 Massey Rd On Ramp SB</t>
  </si>
  <si>
    <t>ID:02010007</t>
  </si>
  <si>
    <t>SH20 Massey Rd Interchange NB - Virtual</t>
  </si>
  <si>
    <t>ID:02020007</t>
  </si>
  <si>
    <t>SH20 Massey Rd Interchange SB - Virtual</t>
  </si>
  <si>
    <t>ID:02030007</t>
  </si>
  <si>
    <t>SH20 Massey Rd On Ramp NB</t>
  </si>
  <si>
    <t>ID:02040007</t>
  </si>
  <si>
    <t>SH20 Massey Rd Off Ramp SB</t>
  </si>
  <si>
    <t>ID:02010008</t>
  </si>
  <si>
    <t>SH20 Massey Rd On Ramp to 20A Off Ramp NB - Virtual</t>
  </si>
  <si>
    <t>ID:02020008</t>
  </si>
  <si>
    <t>SH20 Massey Rd Off Ramp to 20A Off Ramp SB - Virtual</t>
  </si>
  <si>
    <t>ID:02060009</t>
  </si>
  <si>
    <t>SH20 20A Off Ramp NB (Link 20A30001)</t>
  </si>
  <si>
    <t>ID:02010009</t>
  </si>
  <si>
    <t>SH20 20A Off Ramp to 20A On Ramp NB - Virtual</t>
  </si>
  <si>
    <t>ID:02040009</t>
  </si>
  <si>
    <t>SH20 20A Off Ramp SB (Link 20A10001)</t>
  </si>
  <si>
    <t>ID:02030009</t>
  </si>
  <si>
    <t>SH20 20A On Ramp NB (Link 20A20001)</t>
  </si>
  <si>
    <t>ID:02020010</t>
  </si>
  <si>
    <t>SH20 20A Off Ramp to Walmsley Rd On Ramp SB - Virtual</t>
  </si>
  <si>
    <t>ID:02010010</t>
  </si>
  <si>
    <t>SH20 20A On Ramp to Coronation Rd Off Ramp NB - Virtual</t>
  </si>
  <si>
    <t>ID:02050011</t>
  </si>
  <si>
    <t>SH20 Walmsley Rd On Ramp SB</t>
  </si>
  <si>
    <t>ID:02020011</t>
  </si>
  <si>
    <t>SH20 Coronation Rd/Walmsley Rd Interchange SB - Virtual</t>
  </si>
  <si>
    <t>ID:02060011</t>
  </si>
  <si>
    <t>SH20 Coronation Rd Off Ramp NB</t>
  </si>
  <si>
    <t>ID:02010011</t>
  </si>
  <si>
    <t>SH20 Coronation Rd/Walmsley Rd Interchange NB - Virtual</t>
  </si>
  <si>
    <t>ID:02040011</t>
  </si>
  <si>
    <t>SH20 Walmsley Rd Off Ramp SB</t>
  </si>
  <si>
    <t>ID:02030011</t>
  </si>
  <si>
    <t>SH20 Coronation Rd On Ramp NB</t>
  </si>
  <si>
    <t>ID:02010012</t>
  </si>
  <si>
    <t xml:space="preserve">SH20 Coronation Rd On Ramp to Rimu Rd On Ramp NB </t>
  </si>
  <si>
    <t>ID:02020012</t>
  </si>
  <si>
    <t>SH20 Walmsley Rd Off Ramp to Rimu Rd Off Ramp SB</t>
  </si>
  <si>
    <t>ID:02030012</t>
  </si>
  <si>
    <t>SH20 Rimu Rd On Ramp NB</t>
  </si>
  <si>
    <t>ID:02040012</t>
  </si>
  <si>
    <t>SH20 Rimu Rd Off Ramp SB</t>
  </si>
  <si>
    <t>ID:02010013</t>
  </si>
  <si>
    <t>SH20 Rimu Rd On Ramp to Neilson St Off Ramp NB - Virtual</t>
  </si>
  <si>
    <t>ID:02020013</t>
  </si>
  <si>
    <t>SH20 Rimu Rd Off Ramp to Neilson St On Ramp SB - Virtual</t>
  </si>
  <si>
    <t>ID:02060014</t>
  </si>
  <si>
    <t>SH20 Neilson St Off Ramp NB</t>
  </si>
  <si>
    <t>ID:02010014</t>
  </si>
  <si>
    <t>SH20 Neilson St Interchange NB - Virtual</t>
  </si>
  <si>
    <t>ID:02050014</t>
  </si>
  <si>
    <t>SH20 Neilson St On Ramp SB</t>
  </si>
  <si>
    <t>ID:02030014</t>
  </si>
  <si>
    <t>SH20 Neilson St On Ramp NB</t>
  </si>
  <si>
    <t>ID:02020014</t>
  </si>
  <si>
    <t xml:space="preserve">SH20 Neilson St Interchange SB </t>
  </si>
  <si>
    <t>ID:02040014</t>
  </si>
  <si>
    <t>SH20 Neilson St Off Ramp SB</t>
  </si>
  <si>
    <t>ID:02010015</t>
  </si>
  <si>
    <t>SH20 Neilson St On Ramp to Queenstown Rd Off Ramp NB</t>
  </si>
  <si>
    <t>ID:02020015</t>
  </si>
  <si>
    <t>SH20 Neilson St Off Ramp to Queenstown Rd On Ramp SB - Virtual</t>
  </si>
  <si>
    <t>ID:02060015</t>
  </si>
  <si>
    <t>SH20 Queenstown Rd Off Ramp NB</t>
  </si>
  <si>
    <t>ID:02050015</t>
  </si>
  <si>
    <t>SH20 Queenstown Rd On Ramp SB</t>
  </si>
  <si>
    <t>ID:02019015</t>
  </si>
  <si>
    <t>SH20 Queenstown Rd Off Ramp to Hillsborough Rd Off Ramp NB</t>
  </si>
  <si>
    <t>ID:02029015</t>
  </si>
  <si>
    <t>SH20 Queenstown Rd On Ramp to Hillsborough Rd On Ramp SB</t>
  </si>
  <si>
    <t>ID:02050016</t>
  </si>
  <si>
    <t>SH20 Hillsborough Rd On Ramp SB</t>
  </si>
  <si>
    <t>ID:02060016</t>
  </si>
  <si>
    <t>SH20 Hillsborough Rd Off Ramp NB</t>
  </si>
  <si>
    <t>ID:02010016</t>
  </si>
  <si>
    <t>SH20 Hillsborough Rd Interchange NB - Virtual</t>
  </si>
  <si>
    <t>ID:02020016</t>
  </si>
  <si>
    <t>SH20 Hillsborough Rd Interchange SB - Virtual</t>
  </si>
  <si>
    <t>ID:02030016</t>
  </si>
  <si>
    <t>SH20 Hillsborough Rd On Ramp NB</t>
  </si>
  <si>
    <t>ID:02040016</t>
  </si>
  <si>
    <t>SH20 Hillsborough Rd Off Ramp SB</t>
  </si>
  <si>
    <t>ID:02010017</t>
  </si>
  <si>
    <t>ID:02020017</t>
  </si>
  <si>
    <t>ID:02050018</t>
  </si>
  <si>
    <t>SH20 Dominion Rd On Ramp SB</t>
  </si>
  <si>
    <t>ID:02060018</t>
  </si>
  <si>
    <t>SH20 Dominion Rd Off Ramp NB</t>
  </si>
  <si>
    <t>ID:02040018</t>
  </si>
  <si>
    <t>SH20 Dominion Rd Off Ramp SB</t>
  </si>
  <si>
    <t>ID:02010018</t>
  </si>
  <si>
    <t>SH20 Dominion Rd Interchange NB - Virtual</t>
  </si>
  <si>
    <t>ID:02020018</t>
  </si>
  <si>
    <t>SH20 Dominion Rd Interchange SB - Virtual</t>
  </si>
  <si>
    <t>ID:02030018</t>
  </si>
  <si>
    <t>SH20 Dominion Rd On Ramp NB</t>
  </si>
  <si>
    <t>ID:02010019</t>
  </si>
  <si>
    <t>SH20 Dominion Rd On Ramp to Sandringham Rd NB - Virtual</t>
  </si>
  <si>
    <t>ID:02020019</t>
  </si>
  <si>
    <t>SH20 Dominion Rd Off Ramp to Sandringham Rd SB - Virtual</t>
  </si>
  <si>
    <t>ID:02200000</t>
  </si>
  <si>
    <t>SH22 East of 1N Interchange (Based on 02200001) - Virtual</t>
  </si>
  <si>
    <t>ID:02210000</t>
  </si>
  <si>
    <t>SH22 1N Interchange WB (Based on Half of 02200001) - Virtual</t>
  </si>
  <si>
    <t>ID:02220000</t>
  </si>
  <si>
    <t>SH22 1N Interchange EB (Based on Half of 02200001) - Virtual</t>
  </si>
  <si>
    <t>ID:02200001</t>
  </si>
  <si>
    <t>SH22 East of Great Sth Rd</t>
  </si>
  <si>
    <t>ID:02200003</t>
  </si>
  <si>
    <t>SH22 West of Oira Rd</t>
  </si>
  <si>
    <t>ID:02200008</t>
  </si>
  <si>
    <t>SH22 West of Glenbrook Rd</t>
  </si>
  <si>
    <t>ID:02200011</t>
  </si>
  <si>
    <t>SH22 East of Heights Rd</t>
  </si>
  <si>
    <t>16A</t>
  </si>
  <si>
    <t>ID:16A00001</t>
  </si>
  <si>
    <t>SH16A East of Fernhill Dr</t>
  </si>
  <si>
    <t>ID:16A10001</t>
  </si>
  <si>
    <t>SH16A East of Fernhill Dr WB</t>
  </si>
  <si>
    <t>ID:16A20001</t>
  </si>
  <si>
    <t>SH16A East of Fernhill Dr EB</t>
  </si>
  <si>
    <t>ID:16A00002</t>
  </si>
  <si>
    <t>SH16A East of Dunlop Rd</t>
  </si>
  <si>
    <t>18A</t>
  </si>
  <si>
    <t>ID:18A00003</t>
  </si>
  <si>
    <t>SH18A Albany Highway</t>
  </si>
  <si>
    <t>ID:18A00004</t>
  </si>
  <si>
    <t>SH18A West of Albany Highway</t>
  </si>
  <si>
    <t>ID:18A00005</t>
  </si>
  <si>
    <t>SH18A West of Greenhithe Rd</t>
  </si>
  <si>
    <t>18B</t>
  </si>
  <si>
    <t>ID:18B00004</t>
  </si>
  <si>
    <t>SH18B East of SH16</t>
  </si>
  <si>
    <t>ID:01N00340</t>
  </si>
  <si>
    <t>Sth of Mangawhai Rd (TS001)</t>
  </si>
  <si>
    <t>ID:01N00346</t>
  </si>
  <si>
    <t>Nth of Matheson Rd</t>
  </si>
  <si>
    <t>ID:01N00347</t>
  </si>
  <si>
    <t>Sth of Centennial Park Rd (Sth of Wellsford)</t>
  </si>
  <si>
    <t>ID:01N00352</t>
  </si>
  <si>
    <t>Sth of Wayby Station Rd (TS002)</t>
  </si>
  <si>
    <t>ID:01N00357</t>
  </si>
  <si>
    <t>Nth of Kraak Rd</t>
  </si>
  <si>
    <t>ID:01N00363</t>
  </si>
  <si>
    <t>Sth of Kaipara Flats Rd (TS003)</t>
  </si>
  <si>
    <t>ID:01N00366</t>
  </si>
  <si>
    <t>Sth of Hill St</t>
  </si>
  <si>
    <t>ID:01N00369</t>
  </si>
  <si>
    <t>Sth of Mckinney Rd (Sth of Warkworth)</t>
  </si>
  <si>
    <t>ID:01N00372</t>
  </si>
  <si>
    <t>Pohuehue Viaduct</t>
  </si>
  <si>
    <t>ID:01N00380</t>
  </si>
  <si>
    <t>Nth of Hungry Creek Rd (TS004)</t>
  </si>
  <si>
    <t>ID:01N00383</t>
  </si>
  <si>
    <t>Sth of Puhoi Rd</t>
  </si>
  <si>
    <t>ID:01N10383</t>
  </si>
  <si>
    <t xml:space="preserve">SH1 Titfords Bridge to Waiwera Off Ramp SB - Virtual </t>
  </si>
  <si>
    <t>ID:01N20383</t>
  </si>
  <si>
    <t xml:space="preserve">SH1 Titfords Bridge to Waiwera On Ramp NB - Virtual </t>
  </si>
  <si>
    <t>ID:01N50383</t>
  </si>
  <si>
    <t>SH1 SH17 On Ramp NB</t>
  </si>
  <si>
    <t>ID:01N60383</t>
  </si>
  <si>
    <t>SH1 SH17 Off Ramp SB</t>
  </si>
  <si>
    <t>ID:01N10388</t>
  </si>
  <si>
    <t xml:space="preserve">ALPURT -  Telemetry Site 95 SB Lanes </t>
  </si>
  <si>
    <t>ID:01N20388</t>
  </si>
  <si>
    <t xml:space="preserve">ALPURT -  Telemetry Site 95 NB Lanes </t>
  </si>
  <si>
    <t>ID:01N50390</t>
  </si>
  <si>
    <t xml:space="preserve">SH1 Orewa On Ramp NB </t>
  </si>
  <si>
    <t>ID:01N60390</t>
  </si>
  <si>
    <t xml:space="preserve">SH1 Orewa Off Ramp SB </t>
  </si>
  <si>
    <t>ID:01N20390</t>
  </si>
  <si>
    <t xml:space="preserve">SH1 Orewa Interchange NB - Virtual </t>
  </si>
  <si>
    <t>ID:01N10390</t>
  </si>
  <si>
    <t xml:space="preserve">SH1 Orewa Interchange SB - Virtual </t>
  </si>
  <si>
    <t>ID:01N30390</t>
  </si>
  <si>
    <t xml:space="preserve">SH1 Orewa On Ramp SB </t>
  </si>
  <si>
    <t>ID:01N40390</t>
  </si>
  <si>
    <t xml:space="preserve">SH1 Orewa Off Ramp NB </t>
  </si>
  <si>
    <t>ID:01N10391</t>
  </si>
  <si>
    <t xml:space="preserve">SH1 Orewa On Ramp to Silverdale Off Ramp SB </t>
  </si>
  <si>
    <t>ID:01N20391</t>
  </si>
  <si>
    <t xml:space="preserve">SH1 Orewa Off Ramp to Silverdale On Ramp NB </t>
  </si>
  <si>
    <t>ID:01N60398</t>
  </si>
  <si>
    <t>SH1 Silverdale Off Ramp SB</t>
  </si>
  <si>
    <t>ID:01N50398</t>
  </si>
  <si>
    <t>SH1 Silverdale On Ramp NB</t>
  </si>
  <si>
    <t>ID:01N10398</t>
  </si>
  <si>
    <t>SH1 Silverdale Interchange SB (N11)</t>
  </si>
  <si>
    <t>ID:01N20398</t>
  </si>
  <si>
    <t>SH1 Silverdale Interchange NB (N11)</t>
  </si>
  <si>
    <t>ID:01N30398</t>
  </si>
  <si>
    <t>SH1 Silverdale On Ramp SB (N11)</t>
  </si>
  <si>
    <t>ID:01N40398</t>
  </si>
  <si>
    <t>SH1 Silverdale Off Ramp NB (N11)</t>
  </si>
  <si>
    <t>ID:01N20400</t>
  </si>
  <si>
    <t>SH1 Silverdale to Dairy Flat SC On Ramp NB - Virtual</t>
  </si>
  <si>
    <t>ID:01N50402</t>
  </si>
  <si>
    <t>SH1 Dairy Flat SC On Ramp NB</t>
  </si>
  <si>
    <t>ID:01N20402</t>
  </si>
  <si>
    <t>SH1 Dairy Flat SC Interchange NB - Virtual</t>
  </si>
  <si>
    <t>ID:01N40402</t>
  </si>
  <si>
    <t>SH1 Dairy Flat SC Off Ramp NB</t>
  </si>
  <si>
    <t>ID:01N10400</t>
  </si>
  <si>
    <t>SH1 Silverdale On Ramp to Oteha Valley Rd Off Ramp SB - Virtual</t>
  </si>
  <si>
    <t>ID:01N20404</t>
  </si>
  <si>
    <t>SH1 Dairy Flat SC Off Ramp to Oteha Valley Rd On Ramp NB - Virtual</t>
  </si>
  <si>
    <t>ID:01N60410</t>
  </si>
  <si>
    <t>SH1 Oteha Valley Rd Off Ramp SB</t>
  </si>
  <si>
    <t>ID:01N50410</t>
  </si>
  <si>
    <t>SH1 Oteha Valley Rd On Ramp NB</t>
  </si>
  <si>
    <t>ID:01N10410</t>
  </si>
  <si>
    <t>SH1 Oteha Valley Rd Interchange SB (N10)</t>
  </si>
  <si>
    <t>ID:01N20410</t>
  </si>
  <si>
    <t>SH1 Oteha Valley Rd Interchange NB (N10)</t>
  </si>
  <si>
    <t>ID:01N30410</t>
  </si>
  <si>
    <t>SH1 Oteha Valley Rd On Ramp SB (N10)</t>
  </si>
  <si>
    <t>ID:01N40410</t>
  </si>
  <si>
    <t>SH1 Oteha Valley Rd Off Ramp NB (N10)</t>
  </si>
  <si>
    <t>ID:01N20411</t>
  </si>
  <si>
    <t>ID:01N49410</t>
  </si>
  <si>
    <t>SH1 Albany Bus Station Off Ramp NB</t>
  </si>
  <si>
    <t>ID:01N10411</t>
  </si>
  <si>
    <t>ID:01N30411</t>
  </si>
  <si>
    <t>SH1 McClymonts Rd Bus On Ramp SB</t>
  </si>
  <si>
    <t>ID:01N19411</t>
  </si>
  <si>
    <t>ID:01N29411</t>
  </si>
  <si>
    <t>ID:01N60412</t>
  </si>
  <si>
    <t>SH1 Greville Rd Off Ramp SB</t>
  </si>
  <si>
    <t>ID:01N10412</t>
  </si>
  <si>
    <t>SH1 Greville Rd Interchange SB (N9)</t>
  </si>
  <si>
    <t>ID:01N50412</t>
  </si>
  <si>
    <t>SH1 Greville Rd On Ramp NB</t>
  </si>
  <si>
    <t>ID:01N20412</t>
  </si>
  <si>
    <t>SH1 Greville Rd Interchange NB (N9)</t>
  </si>
  <si>
    <t>ID:01N30412</t>
  </si>
  <si>
    <t>SH1 Greville Rd On Ramp SB (N9)</t>
  </si>
  <si>
    <t>ID:01N40412</t>
  </si>
  <si>
    <t>SH1 Greville Rd Off Ramp NB (N9)</t>
  </si>
  <si>
    <t>ID:01N10413</t>
  </si>
  <si>
    <t>ID:01N20413</t>
  </si>
  <si>
    <t>ID:01N50414</t>
  </si>
  <si>
    <t>SH1 Upper Harbour Hwy On Ramp NB</t>
  </si>
  <si>
    <t>ID:01N60414</t>
  </si>
  <si>
    <t>SH1 Upper Harbour Hwy Off Ramp SB</t>
  </si>
  <si>
    <t>ID:01N10414</t>
  </si>
  <si>
    <t>SH1 Upper Harbour Hwy Interchange SB (N8)</t>
  </si>
  <si>
    <t>ID:01N20414</t>
  </si>
  <si>
    <t>SH1 Upper Harbour Hwy Interchange NB (N8)</t>
  </si>
  <si>
    <t>ID:01N30414</t>
  </si>
  <si>
    <t>SH1 Upper Harbour Hwy On Ramp SB (N8)</t>
  </si>
  <si>
    <t>ID:01N40414</t>
  </si>
  <si>
    <t>SH1 Upper Harbour Hwy Off Ramp NB (N8)</t>
  </si>
  <si>
    <t>ID:01N10415</t>
  </si>
  <si>
    <t>ID:01N20415</t>
  </si>
  <si>
    <t>ID:01N60417</t>
  </si>
  <si>
    <t>SH1 Tristram Ave Off Ramp SB</t>
  </si>
  <si>
    <t>ID:01N50417</t>
  </si>
  <si>
    <t>SH1 Tristram Ave On Ramp NB</t>
  </si>
  <si>
    <t>ID:01N10417</t>
  </si>
  <si>
    <t>SH1 Tristram Ave Interchange SB (N7)</t>
  </si>
  <si>
    <t>ID:01N20417</t>
  </si>
  <si>
    <t>SH1 Tristram Ave Interchange NB (N7)</t>
  </si>
  <si>
    <t>ID:01N30417</t>
  </si>
  <si>
    <t>SH1 Tristram Ave On Ramp SB (N7)</t>
  </si>
  <si>
    <t>ID:01N40417</t>
  </si>
  <si>
    <t>SH1 Tristram Ave Off Ramp NB (N7)</t>
  </si>
  <si>
    <t>ID:01N10418</t>
  </si>
  <si>
    <t>SH1 Tristram Ave On Ramp to Northcote Rd Off Ramp SB - Virtual</t>
  </si>
  <si>
    <t>ID:01N20418</t>
  </si>
  <si>
    <t>SH1 Tristram Ave Off Ramp to Northcote Rd On Ramp NB - Virtual</t>
  </si>
  <si>
    <t>ID:01N60419</t>
  </si>
  <si>
    <t>SH1 Northcote Rd Off Ramp SB</t>
  </si>
  <si>
    <t>ID:01N50419</t>
  </si>
  <si>
    <t>SH1 Northcote Rd On Ramp NB</t>
  </si>
  <si>
    <t>ID:01N10419</t>
  </si>
  <si>
    <t>SH1 Northcote Rd Interchange SB (N6)</t>
  </si>
  <si>
    <t>ID:01N20419</t>
  </si>
  <si>
    <t>SH1 Northcote Rd Interchange NB (N6)</t>
  </si>
  <si>
    <t>ID:01N30419</t>
  </si>
  <si>
    <t>SH1 Northcote Rd On Ramp SB (N6)</t>
  </si>
  <si>
    <t>ID:01N40419</t>
  </si>
  <si>
    <t>SH1 Northcote Rd Off Ramp NB (N6)</t>
  </si>
  <si>
    <t>ID:01N19419</t>
  </si>
  <si>
    <t>SH1 Northcote Rd On Ramp to Esmonde Rd Off Ramp SB-Virtual</t>
  </si>
  <si>
    <t>ID:01N29419</t>
  </si>
  <si>
    <t>ID:01N60420</t>
  </si>
  <si>
    <t>SH1 Esmonde Rd Off Ramp SB</t>
  </si>
  <si>
    <t>ID:01N50420</t>
  </si>
  <si>
    <t>SH1 Esmonde Rd On Ramp NB</t>
  </si>
  <si>
    <t>ID:01N59420</t>
  </si>
  <si>
    <t>SH1 Akoranga Dr On Ramp NB</t>
  </si>
  <si>
    <t>ID:01N10420</t>
  </si>
  <si>
    <t>SH1 Esmonde Rd Interchange SB (N5)</t>
  </si>
  <si>
    <t>ID:01N20420</t>
  </si>
  <si>
    <t>SH1 Esmonde Rd Interchange NB (N5)</t>
  </si>
  <si>
    <t>ID:01N30420</t>
  </si>
  <si>
    <t>SH1 Esmonde Rd On Ramp SB (N5)</t>
  </si>
  <si>
    <t>ID:01N40420</t>
  </si>
  <si>
    <t xml:space="preserve">SH1 Esmonde Rd Off Ramp NB </t>
  </si>
  <si>
    <t>ID:01N10421</t>
  </si>
  <si>
    <t>SH1 Esmonde Rd On Ramp to Onewa Rd Off Ramp SB - Virtual</t>
  </si>
  <si>
    <t>ID:01N20421</t>
  </si>
  <si>
    <t>SH1 Esmonde Rd Off Ramp to Onewa Rd On Ramp NB - Virtual</t>
  </si>
  <si>
    <t>ID:01N50422</t>
  </si>
  <si>
    <t>SH1 Onewa Rd On Ramp NB</t>
  </si>
  <si>
    <t>ID:01N60422</t>
  </si>
  <si>
    <t>SH1 Onewa Rd Off Ramp SB</t>
  </si>
  <si>
    <t>ID:01N10422</t>
  </si>
  <si>
    <t>SH1 Onewa Rd Interchange SB - Virtual</t>
  </si>
  <si>
    <t>ID:01N20422</t>
  </si>
  <si>
    <t>SH1 Onewa Rd Interchange NB - Virtual</t>
  </si>
  <si>
    <t>ID:01N40422</t>
  </si>
  <si>
    <t xml:space="preserve">SH1 Onewa Rd Off Ramp NB </t>
  </si>
  <si>
    <t>ID:01N30422</t>
  </si>
  <si>
    <t>SH1 Onewa Rd On Ramp SB</t>
  </si>
  <si>
    <t>ID:01N39422</t>
  </si>
  <si>
    <t>SH1 Northern Busway On Ramp SB</t>
  </si>
  <si>
    <t>ID:01N20423</t>
  </si>
  <si>
    <t>SH1 Onewa Rd Off Ramp to Stafford Rd Off Ramp NB - Virtual</t>
  </si>
  <si>
    <t>ID:01N40423</t>
  </si>
  <si>
    <t>SH1 Stafford Rd Off Ramp NB</t>
  </si>
  <si>
    <t>ID:01N19423</t>
  </si>
  <si>
    <t>SH1 Onewa Rd On Ramp to Auckland Harbour Bridge SB - Virtual</t>
  </si>
  <si>
    <t>ID:01N29423</t>
  </si>
  <si>
    <t>SH1 Stafford Rd Off Ramp to Auckland Harbour Bridge NB - Virtual</t>
  </si>
  <si>
    <t>ID:01N10424</t>
  </si>
  <si>
    <t>ID:01N20424</t>
  </si>
  <si>
    <t>ID:01N19424</t>
  </si>
  <si>
    <t>Auckland Harbour Bridge - Classifier Site No 1 - SB</t>
  </si>
  <si>
    <t>ID:01N29424</t>
  </si>
  <si>
    <t>Auckland Harbour Bridge - Classifier Site No 1 - NB</t>
  </si>
  <si>
    <t>ID:01N50425</t>
  </si>
  <si>
    <t>SH1 Curran St On Ramp NB</t>
  </si>
  <si>
    <t>ID:01N60425</t>
  </si>
  <si>
    <t>SH1 Shelly Beach Rd Off Ramp SB</t>
  </si>
  <si>
    <t>ID:01N10425</t>
  </si>
  <si>
    <t>SH1 Shelly Beach Rd Off Ramp to Fanshawe St Off Ramp SB (N2)</t>
  </si>
  <si>
    <t>ID:01N20425</t>
  </si>
  <si>
    <t>SH1 Curran St On Ramp to Fanshawe St On Ramp NB (N2)</t>
  </si>
  <si>
    <t>ID:01N60426</t>
  </si>
  <si>
    <t xml:space="preserve">SH1 Fanshawe St Off Ramp SB </t>
  </si>
  <si>
    <t>ID:01N50426</t>
  </si>
  <si>
    <t>SH1 Fanshawe St On Ramp NB</t>
  </si>
  <si>
    <t>ID:01N20426</t>
  </si>
  <si>
    <t>SH1 Fanshawe St On Ramp to Wellington St On Ramp NB - Virtual</t>
  </si>
  <si>
    <t>ID:01N10426</t>
  </si>
  <si>
    <t>SH1 Fanshawe St Off Ramp to Cook St Off Ramp SB - Virtual</t>
  </si>
  <si>
    <t>ID:01N60427</t>
  </si>
  <si>
    <t>SH1 Cook St Off Ramp SB</t>
  </si>
  <si>
    <t>ID:01N69427</t>
  </si>
  <si>
    <t>SH1 Port  / SH16 Off Ramp SB</t>
  </si>
  <si>
    <t>ID:01N10427</t>
  </si>
  <si>
    <t>SH1 Cook St Off Ramp to Port / SH16 Off Ramp SB - Virtual</t>
  </si>
  <si>
    <t>ID:01N50427</t>
  </si>
  <si>
    <t>SH1 Wellington St On Ramp NB</t>
  </si>
  <si>
    <t>ID:01N20427</t>
  </si>
  <si>
    <t>SH1 Wellington St On Ramp to Port / SH16 On Ramp NB - Virtual</t>
  </si>
  <si>
    <t>ID:01N59427</t>
  </si>
  <si>
    <t>SH1 Port / SH16 On Ramp NB</t>
  </si>
  <si>
    <t>ID:01N19427</t>
  </si>
  <si>
    <t>SH1 Port / SH16 Off Ramp to Hobson St On Ramp SB - Virtual</t>
  </si>
  <si>
    <t>ID:01N30427</t>
  </si>
  <si>
    <t>SH1 Hobson St On Ramp SB</t>
  </si>
  <si>
    <t>ID:01N29427</t>
  </si>
  <si>
    <t>SH1 Port / SH16 On Ramp to Nelson St Off Ramp NB - Virtual</t>
  </si>
  <si>
    <t>ID:01N40427</t>
  </si>
  <si>
    <t xml:space="preserve">SH1 Nelson St Off Ramp NB </t>
  </si>
  <si>
    <t>ID:01N10428</t>
  </si>
  <si>
    <t>SH1 Hobson St On Ramp to Northwestern On Ramp SB - Virtual</t>
  </si>
  <si>
    <t>ID:01N30428</t>
  </si>
  <si>
    <t xml:space="preserve">SH1 Northwestern On Ramp SB (Link 01640003) </t>
  </si>
  <si>
    <t>ID:01N20428</t>
  </si>
  <si>
    <t>SH1 Nelson St Off Ramp to Northwestern Off Ramp NB - Virtual</t>
  </si>
  <si>
    <t>ID:01N40428</t>
  </si>
  <si>
    <t>SH1 Northwestern Off Ramp NB (Link 01630003)</t>
  </si>
  <si>
    <t>ID:01N10429</t>
  </si>
  <si>
    <t>SH1 Northwestern On Ramp to Symonds St On Ramp SB (S1)</t>
  </si>
  <si>
    <t>ID:01N30429</t>
  </si>
  <si>
    <t>SH1 Symonds St On Ramp SB (S1)</t>
  </si>
  <si>
    <t>ID:01N18429</t>
  </si>
  <si>
    <t>SH1 Symonds St On Ramp to Grafton/Port On Ramp SB - Virtual</t>
  </si>
  <si>
    <t>ID:01N36429</t>
  </si>
  <si>
    <t>SH1 Port On Ramp SB (Link 01660002)</t>
  </si>
  <si>
    <t>ID:01N37429</t>
  </si>
  <si>
    <t>SH1 Grafton Rd On Ramp SB</t>
  </si>
  <si>
    <t>ID:01N38429</t>
  </si>
  <si>
    <t>SH1 Grafton/Port On Ramp SB</t>
  </si>
  <si>
    <t>ID:01N20429</t>
  </si>
  <si>
    <t>ID:01N45429</t>
  </si>
  <si>
    <t>SH1 Symonds St Off Ramp NB</t>
  </si>
  <si>
    <t>ID:01N46429</t>
  </si>
  <si>
    <t>SH1 Port Off Ramp NB (Link 01650002)</t>
  </si>
  <si>
    <t>ID:01N47429</t>
  </si>
  <si>
    <t>SH1 Wellesley St Off Ramp NB</t>
  </si>
  <si>
    <t>ID:01N19429</t>
  </si>
  <si>
    <t>SH1 Grafton/Port On Ramp to Khyber Pass On Ramp SB - Virtual</t>
  </si>
  <si>
    <t>ID:01N28429</t>
  </si>
  <si>
    <t>ID:01N40430</t>
  </si>
  <si>
    <t>SH1 Khyber Pass Off Ramp NB</t>
  </si>
  <si>
    <t>ID:01N30430</t>
  </si>
  <si>
    <t>SH1 Khyber Pass On Ramp SB</t>
  </si>
  <si>
    <t>ID:01N10430</t>
  </si>
  <si>
    <t>SH1 Khyber Pass On Ramp to Gillies Ave Off Ramp SB - Virtual</t>
  </si>
  <si>
    <t>ID:01N20430</t>
  </si>
  <si>
    <t>SH1 Khyber Pass Off Ramp to Gillies Ave On Ramp NB - Virtual</t>
  </si>
  <si>
    <t>ID:01N50431</t>
  </si>
  <si>
    <t>SH1 Gillies Ave On Ramp NB (S2)</t>
  </si>
  <si>
    <t>ID:01N60431</t>
  </si>
  <si>
    <t>SH1 Gillies Ave Off Ramp SB (S2)</t>
  </si>
  <si>
    <t>ID:01N10431</t>
  </si>
  <si>
    <t>SH1 Gillies Ave Off Ramp to St Marks Rd On Ramp SB (S2)</t>
  </si>
  <si>
    <t>ID:01N30431</t>
  </si>
  <si>
    <t>SH1 St Marks Rd On Ramp SB</t>
  </si>
  <si>
    <t>ID:01N20431</t>
  </si>
  <si>
    <t>SH1 Gillies Ave On Ramp to Market Rd Off Ramp NB (S2)</t>
  </si>
  <si>
    <t>ID:01N19431</t>
  </si>
  <si>
    <t>SH1 St Marks Rd On Ramp to Market Rd Off Ramp SB - Virtual</t>
  </si>
  <si>
    <t>ID:01N60432</t>
  </si>
  <si>
    <t>SH1 Market Rd Off Ramp SB</t>
  </si>
  <si>
    <t>ID:01N40432</t>
  </si>
  <si>
    <t>SH1 Market Rd Off Ramp NB</t>
  </si>
  <si>
    <t>ID:01N10432</t>
  </si>
  <si>
    <t>SH1 Market Rd Off Ramp to Green Lane East Off Ramp SB - Virtual</t>
  </si>
  <si>
    <t>ID:01N20432</t>
  </si>
  <si>
    <t>SH1 Market Rd Off Ramp to Green Lane East On Ramp NB - Virtual</t>
  </si>
  <si>
    <t>ID:01N50433</t>
  </si>
  <si>
    <t>SH1 Green Lane East On Ramp NB</t>
  </si>
  <si>
    <t>ID:01N60433</t>
  </si>
  <si>
    <t>SH1 Green Lane East Off Ramp SB</t>
  </si>
  <si>
    <t>ID:01N10433</t>
  </si>
  <si>
    <t>SH1 Green Lane East Interchange SB (S3)</t>
  </si>
  <si>
    <t>ID:01N20433</t>
  </si>
  <si>
    <t>SH1 Green Lane East Interchange NB (S3)</t>
  </si>
  <si>
    <t>ID:01N40433</t>
  </si>
  <si>
    <t>SH1 Green Lane East Off Ramp NB</t>
  </si>
  <si>
    <t>ID:01N30433</t>
  </si>
  <si>
    <t>SH1 Green Lane East On Ramp SB</t>
  </si>
  <si>
    <t>ID:01N19433</t>
  </si>
  <si>
    <t>SH1 Green Lane East On Ramp to Tecoma St Off Ramp SB - Virtual</t>
  </si>
  <si>
    <t>ID:01N60434</t>
  </si>
  <si>
    <t>SH1 Tecoma St Off Ramp SB</t>
  </si>
  <si>
    <t>ID:01N10434</t>
  </si>
  <si>
    <t>SH1 Tecoma St Interchange SB - Virtual</t>
  </si>
  <si>
    <t>ID:01N29433</t>
  </si>
  <si>
    <t>ID:01N30434</t>
  </si>
  <si>
    <t>SH1 Tecoma St On Ramp SB</t>
  </si>
  <si>
    <t>ID:01N19434</t>
  </si>
  <si>
    <t>ID:01N60435</t>
  </si>
  <si>
    <t>SH1 Ellerslie Panmure Hwy Off Ramp SB</t>
  </si>
  <si>
    <t>ID:01N50435</t>
  </si>
  <si>
    <t>SH1 Ellerslie Panmure Hwy On Ramp NB</t>
  </si>
  <si>
    <t>ID:01N10435</t>
  </si>
  <si>
    <t>SH1 Ellerslie Panmure Hwy Interchange SB - Virtual</t>
  </si>
  <si>
    <t>ID:01N20435</t>
  </si>
  <si>
    <t xml:space="preserve">SH1 Ellerslie Panmure Hwy Interchange NB - Virtual </t>
  </si>
  <si>
    <t>ID:01N30435</t>
  </si>
  <si>
    <t>SH1 Ellerslie Panmure Hwy On Ramp SB</t>
  </si>
  <si>
    <t>ID:01N40435</t>
  </si>
  <si>
    <t>SH1 Ellerslie Panmure Hwy Off Ramp NB</t>
  </si>
  <si>
    <t>ID:01N20436</t>
  </si>
  <si>
    <t>ID:01N50437</t>
  </si>
  <si>
    <t>SH1 Sth Eastern Hwy On Ramp NB</t>
  </si>
  <si>
    <t>ID:01N10436</t>
  </si>
  <si>
    <t>ID:01N60437</t>
  </si>
  <si>
    <t>SH1 Sth Eastern Hwy Off Ramp SB</t>
  </si>
  <si>
    <t>ID:01N10438</t>
  </si>
  <si>
    <t>ID:01N20438</t>
  </si>
  <si>
    <t>ID:01N60439</t>
  </si>
  <si>
    <t>SH1 Mt Wellington Hwy Off Ramp SB</t>
  </si>
  <si>
    <t>ID:01N50439</t>
  </si>
  <si>
    <t>SH1 Mt Wellington Hwy On Ramp NB</t>
  </si>
  <si>
    <t>ID:01N10439</t>
  </si>
  <si>
    <t>SH1 Mt Wellington Hwy Interchange SB (S5)</t>
  </si>
  <si>
    <t>ID:01N20439</t>
  </si>
  <si>
    <t>SH1 Mt Wellington Hwy Interchange NB (S5)</t>
  </si>
  <si>
    <t>ID:01N30439</t>
  </si>
  <si>
    <t>SH1 Mt Wellington Hwy On Ramp SB</t>
  </si>
  <si>
    <t>ID:01N40439</t>
  </si>
  <si>
    <t>SH1 Mt Wellington Hwy Off Ramp NB</t>
  </si>
  <si>
    <t>ID:01N10440</t>
  </si>
  <si>
    <t>PANAMA RD - Telemetry Site 79 - SB</t>
  </si>
  <si>
    <t>ID:01N20440</t>
  </si>
  <si>
    <t>PANAMA RD - Telemetry Site 79 - NB</t>
  </si>
  <si>
    <t>ID:01N60441</t>
  </si>
  <si>
    <t>SH1 Princes St Off Ramp SB</t>
  </si>
  <si>
    <t>ID:01N50441</t>
  </si>
  <si>
    <t>SH1 Princes St On Ramp NB</t>
  </si>
  <si>
    <t>ID:01N10441</t>
  </si>
  <si>
    <t>SH1 Princes St Interchange SB - Virtual</t>
  </si>
  <si>
    <t>ID:01N20441</t>
  </si>
  <si>
    <t>SH1 Princes St Interchange NB - Virtual</t>
  </si>
  <si>
    <t>ID:01N30441</t>
  </si>
  <si>
    <t>SH1 Princes St On Ramp SB</t>
  </si>
  <si>
    <t>ID:01N40441</t>
  </si>
  <si>
    <t>SH1 Princes St Off Ramp NB</t>
  </si>
  <si>
    <t>ID:01N10442</t>
  </si>
  <si>
    <t xml:space="preserve">SH1 Princes St On Ramp to Highbrook Dr Off Ramp SB - Virtual </t>
  </si>
  <si>
    <t>ID:01N20442</t>
  </si>
  <si>
    <t>SH1 Princes St Off Ramp to Highbrook Dr On Ramp NB - Virtual</t>
  </si>
  <si>
    <t>ID:01N50443</t>
  </si>
  <si>
    <t>SH1 Highbrook Dr On Ramp NB</t>
  </si>
  <si>
    <t>ID:01N60443</t>
  </si>
  <si>
    <t>SH1 Highbrook Dr Off Ramp SB</t>
  </si>
  <si>
    <t>ID:01N10443</t>
  </si>
  <si>
    <t>SH1 Highbrook Dr Interchange SB - Virtual</t>
  </si>
  <si>
    <t>ID:01N20443</t>
  </si>
  <si>
    <t>SH1 Highbrook Dr Interchange NB - Virtual</t>
  </si>
  <si>
    <t>ID:01N30443</t>
  </si>
  <si>
    <t>SH1 Highbrook Dr On Ramp SB</t>
  </si>
  <si>
    <t>ID:01N40443</t>
  </si>
  <si>
    <t>SH1 Highbrook Dr Off Ramp NB</t>
  </si>
  <si>
    <t>ID:01N19443</t>
  </si>
  <si>
    <t>SH1 Highbrook Dr On Ramp to East Tamaki Rd Off Ramp SB - Virtual</t>
  </si>
  <si>
    <t>ID:01N29443</t>
  </si>
  <si>
    <t>SH1 Highbrook Dr Off Ramp to East Tamaki Rd On Ramp NB - Virtual</t>
  </si>
  <si>
    <t>ID:01N60444</t>
  </si>
  <si>
    <t>SH1 East Tamaki Rd Off Ramp SB (S6)</t>
  </si>
  <si>
    <t>ID:01N20444</t>
  </si>
  <si>
    <t>SH1 East Tamaki Rd Interchange NB (S6)</t>
  </si>
  <si>
    <t>ID:01N50444</t>
  </si>
  <si>
    <t>SH1 East Tamaki Rd On Ramp NB (S6)</t>
  </si>
  <si>
    <t>ID:01N40444</t>
  </si>
  <si>
    <t>SH1 East Tamaki Rd Off Ramp NB</t>
  </si>
  <si>
    <t>ID:01N10444</t>
  </si>
  <si>
    <t>SH1 East Tamaki Rd Interchange SB (S6)</t>
  </si>
  <si>
    <t>ID:01N30444</t>
  </si>
  <si>
    <t>SH1 East Tamaki Rd On Ramp SB</t>
  </si>
  <si>
    <t>ID:01N10445</t>
  </si>
  <si>
    <t>SH1 East Tamaki Rd On Ramp to Te Irirangi Dr Off Ramp SB - Virtual</t>
  </si>
  <si>
    <t>ID:01N20445</t>
  </si>
  <si>
    <t>SH1 East Tamaki Rd Off Ramp to Te Irirangi Dr On Ramp NB - Virtual</t>
  </si>
  <si>
    <t>ID:01N60447</t>
  </si>
  <si>
    <t>SH1 Te Irirangi Dr Off Ramp SB</t>
  </si>
  <si>
    <t>ID:01N50447</t>
  </si>
  <si>
    <t>SH1 Te Irirangi Dr On Ramp NB</t>
  </si>
  <si>
    <t>ID:01N10447</t>
  </si>
  <si>
    <t>SH1 Te Irirangi Dr Off Ramp to Redoubt Rd Off Ramp SB - Virtual</t>
  </si>
  <si>
    <t>ID:01N20447</t>
  </si>
  <si>
    <t>SH1 Te Irirangi Dr On Ramp to Redoubt Rd On Ramp NB - Virtual</t>
  </si>
  <si>
    <t>ID:01N60448</t>
  </si>
  <si>
    <t>SH1 Redoubt Rd Off Ramp SB</t>
  </si>
  <si>
    <t>ID:01N50448</t>
  </si>
  <si>
    <t>SH1 Redoubt Rd On Ramp NB</t>
  </si>
  <si>
    <t>ID:01N10448</t>
  </si>
  <si>
    <t>SH1 Redoubt Rd Off Ramp to Southwestern Off Ramp SB</t>
  </si>
  <si>
    <t>ID:01N20448</t>
  </si>
  <si>
    <t>SH1 Redoubt Rd On Ramp to Southwestern On Ramp NB</t>
  </si>
  <si>
    <t>ID:01N60449</t>
  </si>
  <si>
    <t>SH1 Southwestern Off Ramp SB (exit 449)</t>
  </si>
  <si>
    <t>ID:01N50449</t>
  </si>
  <si>
    <t>SH1 Southwestern On Ramp NB (Link 02040000)</t>
  </si>
  <si>
    <t>ID:01N19448</t>
  </si>
  <si>
    <t>SH1 Southwestern Off Ramp to Redoubt Rd On Ramp SB - Virtual</t>
  </si>
  <si>
    <t>ID:01N30448</t>
  </si>
  <si>
    <t>SH1 Redoubt Rd On Ramp SB</t>
  </si>
  <si>
    <t>ID:01N20449</t>
  </si>
  <si>
    <t>ID:01N10449</t>
  </si>
  <si>
    <t>SH1 Redoubt Rd On Ramp to Southwestern On Ramp SB - Virtual</t>
  </si>
  <si>
    <t>ID:01N30449</t>
  </si>
  <si>
    <t>SH1 Southwestern On Ramp SB (Link 02020000)</t>
  </si>
  <si>
    <t>ID:01N40449</t>
  </si>
  <si>
    <t>SH1 Gt South Rd / Southwestern Off Ramp NB (exit 449A-B)</t>
  </si>
  <si>
    <t>ID:01N48449</t>
  </si>
  <si>
    <t>SH1 Gt South Rd Off Ramp NB (exit 449A)</t>
  </si>
  <si>
    <t>ID:01N49449</t>
  </si>
  <si>
    <t>SH1 Southwestern Off Ramp NB (exit 449B) (Link 02010000)</t>
  </si>
  <si>
    <t>ID:01N20450</t>
  </si>
  <si>
    <t>ID:01N10450</t>
  </si>
  <si>
    <t>SH1 Southwestern On Ramp to Hill Rd Off Ramp SB - Virtual</t>
  </si>
  <si>
    <t>ID:01N50451</t>
  </si>
  <si>
    <t>SH1 Hill Rd On Ramp NB</t>
  </si>
  <si>
    <t>ID:01N60451</t>
  </si>
  <si>
    <t>SH1 Hill Rd Off Ramp SB</t>
  </si>
  <si>
    <t>ID:01N10452</t>
  </si>
  <si>
    <t>SH1 Hill Rd Off Ramp to Takanini Off Ramp SB - Virtual</t>
  </si>
  <si>
    <t>ID:01N20452</t>
  </si>
  <si>
    <t>SH1 Hill Rd On Ramp to Takanini On Ramp NB - Virtual</t>
  </si>
  <si>
    <t>ID:01N60454</t>
  </si>
  <si>
    <t>SH1 Takanini Off Ramp SB</t>
  </si>
  <si>
    <t>ID:01N50454</t>
  </si>
  <si>
    <t>SH1 Takanini On Ramp NB (S8)</t>
  </si>
  <si>
    <t>ID:01N10454</t>
  </si>
  <si>
    <t>SH1 Takanini Interchange SB (S8)</t>
  </si>
  <si>
    <t>ID:01N20454</t>
  </si>
  <si>
    <t>SH1 Takanini Interchange NB (S8)</t>
  </si>
  <si>
    <t>ID:01N30454</t>
  </si>
  <si>
    <t>SH1 Takanini On Ramp SB</t>
  </si>
  <si>
    <t>ID:01N40454</t>
  </si>
  <si>
    <t>SH1 Takanini Off Ramp NB</t>
  </si>
  <si>
    <t>ID:01N10456</t>
  </si>
  <si>
    <t>SH1 Takanini On Ramp to Papakura Off Ramp SB - Virtual</t>
  </si>
  <si>
    <t>ID:01N20456</t>
  </si>
  <si>
    <t>SH1 Takanini Off Ramp to Papakura On Ramp NB - Virtual</t>
  </si>
  <si>
    <t>ID:01N60458</t>
  </si>
  <si>
    <t>SH1 Papakura Off Ramp SB</t>
  </si>
  <si>
    <t>ID:01N10458</t>
  </si>
  <si>
    <t>SH1 Papakura Interchange SB - Virtual</t>
  </si>
  <si>
    <t>ID:01N30458</t>
  </si>
  <si>
    <t>SH1 Papakura On Ramp SB</t>
  </si>
  <si>
    <t>ID:01N50458</t>
  </si>
  <si>
    <t>SH1 Papakura On Ramp NB</t>
  </si>
  <si>
    <t>ID:01N20458</t>
  </si>
  <si>
    <t>SH1 Papakura Interchange NB - Virtual</t>
  </si>
  <si>
    <t>ID:01N40458</t>
  </si>
  <si>
    <t>SH1 Papakura Off Ramp NB</t>
  </si>
  <si>
    <t>ID:01N10459</t>
  </si>
  <si>
    <t>ID:01N20459</t>
  </si>
  <si>
    <t>ID:01N60460</t>
  </si>
  <si>
    <t>SH1 Service Centre Off Ramp SB</t>
  </si>
  <si>
    <t>ID:01N10460</t>
  </si>
  <si>
    <t>SH1 Service Centre Interchange SB - Virtual</t>
  </si>
  <si>
    <t>ID:01N30460</t>
  </si>
  <si>
    <t>SH1 Service Centre On Ramp SB</t>
  </si>
  <si>
    <t>ID:01N10461</t>
  </si>
  <si>
    <t>SH1 Service Centre On Ramp to Drury Off Ramp SB - Virtual</t>
  </si>
  <si>
    <t>ID:01N60462</t>
  </si>
  <si>
    <t>SH1 Drury Off Ramp SB</t>
  </si>
  <si>
    <t>ID:01N50462</t>
  </si>
  <si>
    <t>SH1 Drury On Ramp NB</t>
  </si>
  <si>
    <t>ID:01N10462</t>
  </si>
  <si>
    <t>SH1 Drury Interchange SB - Virtual</t>
  </si>
  <si>
    <t>ID:01N20462</t>
  </si>
  <si>
    <t>SH1 Drury Interchange NB - Virtual</t>
  </si>
  <si>
    <t>ID:01N30462</t>
  </si>
  <si>
    <t>SH1 Drury On Ramp SB</t>
  </si>
  <si>
    <t>ID:01N40462</t>
  </si>
  <si>
    <t>SH1 Drury Off Ramp NB</t>
  </si>
  <si>
    <t>ID:01N10463</t>
  </si>
  <si>
    <t>ID:01N20463</t>
  </si>
  <si>
    <t>ID:01N50465</t>
  </si>
  <si>
    <t>SH1 Ramarama On Ramp NB</t>
  </si>
  <si>
    <t>ID:01N60465</t>
  </si>
  <si>
    <t>SH1 Ramarama Off Ramp SB</t>
  </si>
  <si>
    <t>ID:01N10465</t>
  </si>
  <si>
    <t>SH1 Ramarama Interchange SB - Virtual</t>
  </si>
  <si>
    <t>ID:01N20465</t>
  </si>
  <si>
    <t>SH1 Ramarama Interchange NB - Virtual</t>
  </si>
  <si>
    <t>ID:01N30465</t>
  </si>
  <si>
    <t>SH1 Ramarama On Ramp SB</t>
  </si>
  <si>
    <t>ID:01N40465</t>
  </si>
  <si>
    <t>SH1 Ramarama Off Ramp NB</t>
  </si>
  <si>
    <t>ID:01N10468</t>
  </si>
  <si>
    <t>SH1 Ramarama On Ramp to Mill Rd Off Ramp SB - Virtual</t>
  </si>
  <si>
    <t>ID:01N20468</t>
  </si>
  <si>
    <t>SH1 Ramarama Off Ramp to Mill Rd On Ramp NB - Virtual</t>
  </si>
  <si>
    <t>ID:01N50471</t>
  </si>
  <si>
    <t>SH1 Mill Rd On Ramp NB</t>
  </si>
  <si>
    <t>ID:01N60471</t>
  </si>
  <si>
    <t>SH1 Mill Rd Off Ramp SB</t>
  </si>
  <si>
    <t>ID:01N10471</t>
  </si>
  <si>
    <t>SH1 Mill Rd Interchange SB - Virtual</t>
  </si>
  <si>
    <t>ID:01N20471</t>
  </si>
  <si>
    <t>SH1 Mill Rd Interchange NB - Virtual</t>
  </si>
  <si>
    <t>ID:01N40471</t>
  </si>
  <si>
    <t>SH1 Mill Rd Off Ramp NB</t>
  </si>
  <si>
    <t>ID:01N30471</t>
  </si>
  <si>
    <t>SH1 Mill Rd On Ramp SB</t>
  </si>
  <si>
    <t>ID:01N10472</t>
  </si>
  <si>
    <t>SH1 Mill Rd On Ramp to Beaver Rd Off Ramp SB - Virtual</t>
  </si>
  <si>
    <t>ID:01N20472</t>
  </si>
  <si>
    <t>SH1 Mill Rd Off Ramp to Beaver Rd On Ramp NB - Virtual</t>
  </si>
  <si>
    <t>ID:01N60473</t>
  </si>
  <si>
    <t>SH1 Beaver Rd Off Ramp SB</t>
  </si>
  <si>
    <t>ID:01N10473</t>
  </si>
  <si>
    <t>SH1 Beaver Rd Interchange SB - Virtual</t>
  </si>
  <si>
    <t>ID:01N50473</t>
  </si>
  <si>
    <t>SH1 Beaver Rd On Ramp NB</t>
  </si>
  <si>
    <t>ID:01N20473</t>
  </si>
  <si>
    <t>SH1 Beaver Rd Interchange NB - Virtual</t>
  </si>
  <si>
    <t>ID:01N30473</t>
  </si>
  <si>
    <t>SH1 Beaver Rd On Ramp SB</t>
  </si>
  <si>
    <t>ID:01N40473</t>
  </si>
  <si>
    <t>SH1 Beaver Rd Off Ramp NB</t>
  </si>
  <si>
    <t>ID:01N10474</t>
  </si>
  <si>
    <t>BOMBAY - Telemetry Site 72 - SB</t>
  </si>
  <si>
    <t>ID:01N20474</t>
  </si>
  <si>
    <t>BOMBAY - Telemetry Site 72 - NB</t>
  </si>
  <si>
    <t>ID:01N50475</t>
  </si>
  <si>
    <t>SH1 Nikau Rd On Ramp NB</t>
  </si>
  <si>
    <t>ID:01N60475</t>
  </si>
  <si>
    <t>SH1 Nikau Rd Off Ramp SB</t>
  </si>
  <si>
    <t>ID:01N10475</t>
  </si>
  <si>
    <t>SH1 Nikau Rd Interchange SB - Virtual</t>
  </si>
  <si>
    <t>ID:01N20475</t>
  </si>
  <si>
    <t>SH1 Nikau Rd Interchange NB - Virtual</t>
  </si>
  <si>
    <t>ID:01N30475</t>
  </si>
  <si>
    <t>SH1 Nikau Rd On Ramp SB</t>
  </si>
  <si>
    <t>ID:01N40475</t>
  </si>
  <si>
    <t>SH1 Nikau Rd Off Ramp NB</t>
  </si>
  <si>
    <t>ID:01N19475</t>
  </si>
  <si>
    <t>SH1 Nikau Rd On Ramp to Razorback Rd Off Ramp SB - Virtual</t>
  </si>
  <si>
    <t>ID:01N29475</t>
  </si>
  <si>
    <t>SH1 Nikau Rd Off Ramp to Razorback Rd On Ramp NB - Virtual</t>
  </si>
  <si>
    <t>ID:01N60476</t>
  </si>
  <si>
    <t>SH1 Razorback Rd Off Ramp SB</t>
  </si>
  <si>
    <t>ID:01N50476</t>
  </si>
  <si>
    <t>SH1 Razorback Rd On Ramp NB</t>
  </si>
  <si>
    <t>ID:01N10476</t>
  </si>
  <si>
    <t>SH1 Razorback Rd Off Ramp to SH2 Off Ramp SB - Virtual</t>
  </si>
  <si>
    <t>ID:01N20476</t>
  </si>
  <si>
    <t>SH1 Razorback Rd On Ramp to SH2 On Ramp NB - Virtual</t>
  </si>
  <si>
    <t>ID:01N50477</t>
  </si>
  <si>
    <t>SH1 SH2 On Ramp NB</t>
  </si>
  <si>
    <t>ID:01N60477</t>
  </si>
  <si>
    <t>SH1 SH2 Off Ramp SB</t>
  </si>
  <si>
    <t>ID:01N10477</t>
  </si>
  <si>
    <t>SH1 SH2 Interchange SB</t>
  </si>
  <si>
    <t>ID:01N20477</t>
  </si>
  <si>
    <t>SH1 SH2 Interchange NB</t>
  </si>
  <si>
    <t>ID:01N40477</t>
  </si>
  <si>
    <t>SH1 SH2 Off Ramp NB</t>
  </si>
  <si>
    <t>ID:01N30477</t>
  </si>
  <si>
    <t>SH1 SH2 On Ramp SB</t>
  </si>
  <si>
    <t>ID:01N10478</t>
  </si>
  <si>
    <t>SH1 Region 2/3 Boundary SB - Virtual</t>
  </si>
  <si>
    <t>ID:01N20478</t>
  </si>
  <si>
    <t>SH1 Region 2/3 Boundary NB - Virtual</t>
  </si>
  <si>
    <t>20A</t>
  </si>
  <si>
    <t>ID:20A10001</t>
  </si>
  <si>
    <t>ID:20A20001</t>
  </si>
  <si>
    <t>ID:20A30001</t>
  </si>
  <si>
    <t>SH20A SH20 On Ramp WB (Link 02060009)</t>
  </si>
  <si>
    <t>ID:20A40001</t>
  </si>
  <si>
    <t>SH20A Bader Dr Off Ramp EB</t>
  </si>
  <si>
    <t>ID:20A10002</t>
  </si>
  <si>
    <t>SH20A SH20 On Ramp to Kirkbride Rd WB - Virtual</t>
  </si>
  <si>
    <t>ID:20A20002</t>
  </si>
  <si>
    <t>SH20A Bader Dr Off Ramp to Kirkbride Rd EB - Virtual</t>
  </si>
  <si>
    <t>ID:20A00003</t>
  </si>
  <si>
    <t>SH20A West of Kirkbride Rd</t>
  </si>
  <si>
    <t>ID:20A10003</t>
  </si>
  <si>
    <t>SH20A West of Kirkbride Rd WB</t>
  </si>
  <si>
    <t>ID:20A20003</t>
  </si>
  <si>
    <t>SH20A West of Kirkbride Rd EB</t>
  </si>
  <si>
    <t>ID:20A00004</t>
  </si>
  <si>
    <t>SH20A West of Montgomerie Rd</t>
  </si>
  <si>
    <t>ID:20A10004</t>
  </si>
  <si>
    <t>SH20A West of Montgomerie Rd WB</t>
  </si>
  <si>
    <t>ID:20A20004</t>
  </si>
  <si>
    <t>SH20A West of Montgomerie Rd EB</t>
  </si>
  <si>
    <t>20B</t>
  </si>
  <si>
    <t>ID:20B00001</t>
  </si>
  <si>
    <t>SH20B East of Price Rd</t>
  </si>
  <si>
    <t>20C</t>
  </si>
  <si>
    <t>ID:20C00001</t>
  </si>
  <si>
    <t>SH20C Wiri Station Rd East of Davies Ave</t>
  </si>
  <si>
    <t>ID:20C10001</t>
  </si>
  <si>
    <t>SH20C Wiri Station Rd East of Davies Ave NB</t>
  </si>
  <si>
    <t>ID:20C20001</t>
  </si>
  <si>
    <t>SH20C Wiri Station Rd East of Davies Ave SB</t>
  </si>
  <si>
    <t>ID:20C00002</t>
  </si>
  <si>
    <t>SH20C Wiri Station Rd East of Ash Rd</t>
  </si>
  <si>
    <t>ID:20C10002</t>
  </si>
  <si>
    <t>SH20C Wiri Station Rd East of Ash Rd NB</t>
  </si>
  <si>
    <t>ID:20C20002</t>
  </si>
  <si>
    <t>SH20C Wiri Station Rd East of Ash Rd SB</t>
  </si>
  <si>
    <t>ID:20C10005</t>
  </si>
  <si>
    <t>SH20C Nth of Vogler Dr NB</t>
  </si>
  <si>
    <t>ID:20C20005</t>
  </si>
  <si>
    <t>SH20C Nth of Vogler Dr SB</t>
  </si>
  <si>
    <t>ID:00200002</t>
  </si>
  <si>
    <t>MANGATAWHIRI - Telemetry Site 74</t>
  </si>
  <si>
    <t>ID:00260007</t>
  </si>
  <si>
    <t>Virtual - Manga Whiri Rd Off Ramp</t>
  </si>
  <si>
    <t>ID:00240009</t>
  </si>
  <si>
    <t>Virtual - Koheroa Rd off Ramp</t>
  </si>
  <si>
    <t>ID:00250009</t>
  </si>
  <si>
    <t>Virtual - Koheroa Rd On Ramp</t>
  </si>
  <si>
    <t>ID:00200033</t>
  </si>
  <si>
    <t>By RS peg 32/1</t>
  </si>
  <si>
    <t>ID:00260035</t>
  </si>
  <si>
    <t>Virtual - SH 2/25 SLIP LANE</t>
  </si>
  <si>
    <t>ID:00200036</t>
  </si>
  <si>
    <t>800m Nth of SH27 intersection</t>
  </si>
  <si>
    <t>ID:00200037</t>
  </si>
  <si>
    <t>1200m past State Highway 27 (Mangatarata)</t>
  </si>
  <si>
    <t>ID:00200052</t>
  </si>
  <si>
    <t>650m past Orchard East Rd</t>
  </si>
  <si>
    <t>ID:00200062</t>
  </si>
  <si>
    <t>130m Nth of Fisher Rd</t>
  </si>
  <si>
    <t>ID:00200066</t>
  </si>
  <si>
    <t>986m past Awaiti Rd</t>
  </si>
  <si>
    <t>ID:00200072</t>
  </si>
  <si>
    <t>Virtual Site - Common Section with SH26</t>
  </si>
  <si>
    <t>ID:00200091</t>
  </si>
  <si>
    <t>WAIHI - Telemetry Site 34 - East of Samson Rd West</t>
  </si>
  <si>
    <t>ID:00200095</t>
  </si>
  <si>
    <t>40m Sth of Crean Rd</t>
  </si>
  <si>
    <t>ID:00200098</t>
  </si>
  <si>
    <t>200m Sth of Trigg Rd</t>
  </si>
  <si>
    <t>ID:00300000</t>
  </si>
  <si>
    <t>Start of SH3 - Virtual</t>
  </si>
  <si>
    <t>ID:00310001</t>
  </si>
  <si>
    <t>Collins Rd Int (Inc Lanes)</t>
  </si>
  <si>
    <t>SCATS</t>
  </si>
  <si>
    <t>ID:00320001</t>
  </si>
  <si>
    <t>Collins Rd Int (Dec Lanes)</t>
  </si>
  <si>
    <t>ID:00300003</t>
  </si>
  <si>
    <t>285m Sth of Dixons Rd</t>
  </si>
  <si>
    <t>ID:00300012</t>
  </si>
  <si>
    <t>1510m past State Highway 21 (Airport Rd) (Nth Bound)</t>
  </si>
  <si>
    <t>ID:00300027</t>
  </si>
  <si>
    <t>200m Sth of Cambrdige Rd RAB</t>
  </si>
  <si>
    <t>ID:00300029</t>
  </si>
  <si>
    <t>350m Nth of Saint Ledger Rd</t>
  </si>
  <si>
    <t>ID:00300030</t>
  </si>
  <si>
    <t>150m Nth of McGhie Rd</t>
  </si>
  <si>
    <t>ID:00300034</t>
  </si>
  <si>
    <t xml:space="preserve">420m Sth of Allen Rd </t>
  </si>
  <si>
    <t>ID:00300038</t>
  </si>
  <si>
    <t>335m Nth of Wharepuhanga Rd (Te Kawa Turnoff)</t>
  </si>
  <si>
    <t>ID:00300049</t>
  </si>
  <si>
    <t>100m before Kio Kio Station Rd</t>
  </si>
  <si>
    <t>ID:00300064</t>
  </si>
  <si>
    <t>100m Sth of Mangapu #2 Bridge</t>
  </si>
  <si>
    <t>ID:00300066</t>
  </si>
  <si>
    <t>800m past State Highway 37 (Waitomo Rd)</t>
  </si>
  <si>
    <t>ID:00300075</t>
  </si>
  <si>
    <t>200m Sth of Carrol St</t>
  </si>
  <si>
    <t>ID:00300085</t>
  </si>
  <si>
    <t>TE KUITI - Telemetry Site 16 - 2km Sth of Maraetaua Rd</t>
  </si>
  <si>
    <t>ID:00300093</t>
  </si>
  <si>
    <t>Virtual - West of SH4 Junction</t>
  </si>
  <si>
    <t>ID:00300103</t>
  </si>
  <si>
    <t>220m past Hunts Rd (Piopio)</t>
  </si>
  <si>
    <t>Tube</t>
  </si>
  <si>
    <t>ID:00400000</t>
  </si>
  <si>
    <t>400m past State Highway 3</t>
  </si>
  <si>
    <t>ID:00500000</t>
  </si>
  <si>
    <t>217m past State Highway 1 (Tirau)</t>
  </si>
  <si>
    <t>ID:00500005</t>
  </si>
  <si>
    <t>245m west of State Highway 28 (Whites Rd)</t>
  </si>
  <si>
    <t>ID:00500013</t>
  </si>
  <si>
    <t>Virtual - Tapapa</t>
  </si>
  <si>
    <t>ID:00500125</t>
  </si>
  <si>
    <t>98m before State Highway 1 (Wairakei)</t>
  </si>
  <si>
    <t>ID:00500138</t>
  </si>
  <si>
    <t>278m past Crown Rd (Taupo)</t>
  </si>
  <si>
    <t>ID:00500150</t>
  </si>
  <si>
    <t>Virtual site at Old regional boundary</t>
  </si>
  <si>
    <t>ID:02110000</t>
  </si>
  <si>
    <t>Virtual - 100m Sth of RAB (Inc)</t>
  </si>
  <si>
    <t>ID:02120000</t>
  </si>
  <si>
    <t>Virtual - 100m Sth of RAB (Dec)</t>
  </si>
  <si>
    <t>ID:02100000</t>
  </si>
  <si>
    <t>225m Sth of 2nd RAB</t>
  </si>
  <si>
    <t>ID:02100004</t>
  </si>
  <si>
    <t>55m Sth of Lochiel Rd</t>
  </si>
  <si>
    <t>ID:02100007</t>
  </si>
  <si>
    <t>145m Nth of State Highway 3</t>
  </si>
  <si>
    <t>ID:02300000</t>
  </si>
  <si>
    <t>20m West of Hawk St</t>
  </si>
  <si>
    <t>ID:02300004</t>
  </si>
  <si>
    <t>40m East of Newcastle Rd</t>
  </si>
  <si>
    <t>ID:02300009</t>
  </si>
  <si>
    <t>880m East of Kakaramea Rd</t>
  </si>
  <si>
    <t>ID:02300011</t>
  </si>
  <si>
    <t>200m West of Maori Point Rd</t>
  </si>
  <si>
    <t>ID:02300037</t>
  </si>
  <si>
    <t>90m East of Wrights Rd</t>
  </si>
  <si>
    <t>ID:02410000</t>
  </si>
  <si>
    <t>Virtual - Matamata CBD (Inc)</t>
  </si>
  <si>
    <t>ID:02420000</t>
  </si>
  <si>
    <t>Virtual - Matamata CBD (Dec)</t>
  </si>
  <si>
    <t>ID:02400001</t>
  </si>
  <si>
    <t xml:space="preserve">120m East of Tower Rd RAB </t>
  </si>
  <si>
    <t>ID:02430008</t>
  </si>
  <si>
    <t>Virtual - TE POI RD SLIP LANE</t>
  </si>
  <si>
    <t>ID:02400013</t>
  </si>
  <si>
    <t>140m before State Highway 29</t>
  </si>
  <si>
    <t>ID:02500000</t>
  </si>
  <si>
    <t>160m past State Highway 2 (Dalgetys Cnr)</t>
  </si>
  <si>
    <t>ID:02500021</t>
  </si>
  <si>
    <t>335m before Hauraki Rd</t>
  </si>
  <si>
    <t>ID:02500023</t>
  </si>
  <si>
    <t>300m past 2nd Abut Kopu Bridge (Waihou River)</t>
  </si>
  <si>
    <t>ID:02500028</t>
  </si>
  <si>
    <t>300m Sth of Kauaeranga Bridge</t>
  </si>
  <si>
    <t>ID:02500036</t>
  </si>
  <si>
    <t>Speed Restriction Sign (Whakatete Bay Sth end)</t>
  </si>
  <si>
    <t>ID:02500049</t>
  </si>
  <si>
    <t>Speed Restriction Sign (Tapu Township Sth end)</t>
  </si>
  <si>
    <t>ID:02500072</t>
  </si>
  <si>
    <t>300m past Goldfields Rd</t>
  </si>
  <si>
    <t>ID:02500082</t>
  </si>
  <si>
    <t>435m Nth of Rd 309, Coromandel</t>
  </si>
  <si>
    <t>ID:02500098</t>
  </si>
  <si>
    <t>12m before 1st Abut Opitonui Stream Bridge</t>
  </si>
  <si>
    <t>ID:02500123</t>
  </si>
  <si>
    <t>340m past Speed Restriction Sign (Wharekaho Nth end)</t>
  </si>
  <si>
    <t>ID:02500129</t>
  </si>
  <si>
    <t>400m Nth of Joan Gaskell Drive, Whitianga</t>
  </si>
  <si>
    <t>ID:02500134</t>
  </si>
  <si>
    <t>190m Before 309 Rd</t>
  </si>
  <si>
    <t>ID:02500157</t>
  </si>
  <si>
    <t>790m past Cooks Beach Rd</t>
  </si>
  <si>
    <t>ID:02500177</t>
  </si>
  <si>
    <t xml:space="preserve">Swampy Stream Bridge </t>
  </si>
  <si>
    <t>ID:02500185</t>
  </si>
  <si>
    <t>65m before State Highway 25A</t>
  </si>
  <si>
    <t>ID:02500188</t>
  </si>
  <si>
    <t xml:space="preserve">200m past State Highway 25A </t>
  </si>
  <si>
    <t>ID:02500209</t>
  </si>
  <si>
    <t>Sth of Harry Watt Drive</t>
  </si>
  <si>
    <t>ID:02500240</t>
  </si>
  <si>
    <t>Nth of Gladestone Rd</t>
  </si>
  <si>
    <t>ID:02600000</t>
  </si>
  <si>
    <t>50m East of Mullane St</t>
  </si>
  <si>
    <t>ID:02610000</t>
  </si>
  <si>
    <t>50m East of Mullane St (Inc Lane)</t>
  </si>
  <si>
    <t>ID:02620000</t>
  </si>
  <si>
    <t>50m East of Mullane St (Dec Lane)</t>
  </si>
  <si>
    <t>ID:02600002</t>
  </si>
  <si>
    <t>875m West of Lissette Rd</t>
  </si>
  <si>
    <t>ID:02600006</t>
  </si>
  <si>
    <t>Virtual Site on Common Section with SH1B</t>
  </si>
  <si>
    <t>ID:02600009</t>
  </si>
  <si>
    <t xml:space="preserve">700m East of Platt Rd </t>
  </si>
  <si>
    <t>ID:02600022</t>
  </si>
  <si>
    <t>855m West of Piako Rd (Motumaoho)</t>
  </si>
  <si>
    <t>ID:02600023</t>
  </si>
  <si>
    <t xml:space="preserve">150m East of Piako Rd </t>
  </si>
  <si>
    <t>ID:02600034</t>
  </si>
  <si>
    <t xml:space="preserve">150m West of SH27 - Tatuanui Roundabout </t>
  </si>
  <si>
    <t>ID:02600038</t>
  </si>
  <si>
    <t>250m East of No. 7 Rd</t>
  </si>
  <si>
    <t>ID:02600055</t>
  </si>
  <si>
    <t>515m Nth of Patuwhao Stream Bridge</t>
  </si>
  <si>
    <t>ID:02600067</t>
  </si>
  <si>
    <t xml:space="preserve">LSZ Sign past Ryall Rd </t>
  </si>
  <si>
    <t>ID:02600075</t>
  </si>
  <si>
    <t>380m past Komata River Bridge</t>
  </si>
  <si>
    <t>ID:02600096</t>
  </si>
  <si>
    <t>200m Sth of SH25 Junction</t>
  </si>
  <si>
    <t>ID:02700011</t>
  </si>
  <si>
    <t>KAIHERE - Telemetry Site 33</t>
  </si>
  <si>
    <t>ID:02700045</t>
  </si>
  <si>
    <t xml:space="preserve">500m Nth of SH26 - Tatuanui Roundabout </t>
  </si>
  <si>
    <t>ID:02700046</t>
  </si>
  <si>
    <t>300m Sth of State Highway 26 (Tatuanui)</t>
  </si>
  <si>
    <t>ID:02700065</t>
  </si>
  <si>
    <t>200m Sth of Matamata Airport Entrance</t>
  </si>
  <si>
    <t>ID:02700067</t>
  </si>
  <si>
    <t>200m Sth of Wardville Rd</t>
  </si>
  <si>
    <t>ID:02700075</t>
  </si>
  <si>
    <t xml:space="preserve">55m south of College St / Speed Restriction, Matamata </t>
  </si>
  <si>
    <t>ID:02700082</t>
  </si>
  <si>
    <t>600m Nth of SH 29 Junction</t>
  </si>
  <si>
    <t>ID:02700083</t>
  </si>
  <si>
    <t>320m past State Highway 29</t>
  </si>
  <si>
    <t>ID:02800000</t>
  </si>
  <si>
    <t xml:space="preserve">163m past State Highway 1 (Putaruru) </t>
  </si>
  <si>
    <t>ID:02800009</t>
  </si>
  <si>
    <t>245m past State Highway 5 (Whites Rd)</t>
  </si>
  <si>
    <t>ID:02800024</t>
  </si>
  <si>
    <t xml:space="preserve">105m before State Highway 29 </t>
  </si>
  <si>
    <t>ID:02900043</t>
  </si>
  <si>
    <t>Virtual - 1km West of Region 3/4 Boundary</t>
  </si>
  <si>
    <t>ID:02900049</t>
  </si>
  <si>
    <t>500m Sth of SH 24</t>
  </si>
  <si>
    <t>ID:02930049</t>
  </si>
  <si>
    <t>Virtual - SH24/29 SLIP LANE</t>
  </si>
  <si>
    <t>ID:02900051</t>
  </si>
  <si>
    <t>400m East of Waimou Bridge</t>
  </si>
  <si>
    <t>ID:02900057</t>
  </si>
  <si>
    <t>450m East of McNab Rd</t>
  </si>
  <si>
    <t>ID:02900063</t>
  </si>
  <si>
    <t>350m West of Rail Crossing (Hinuera Rugby Club)</t>
  </si>
  <si>
    <t>ID:02900069</t>
  </si>
  <si>
    <t>200m Sth of Totman Rd</t>
  </si>
  <si>
    <t>ID:03000035</t>
  </si>
  <si>
    <t>918m past Manaiti St (Bennydale)</t>
  </si>
  <si>
    <t>ID:03000074</t>
  </si>
  <si>
    <t>ID:03000084</t>
  </si>
  <si>
    <t>90m before State Highway 32 (Whakamaru)</t>
  </si>
  <si>
    <t>ID:03000085</t>
  </si>
  <si>
    <t>235m past Pokuru Rd, Whakamaru</t>
  </si>
  <si>
    <t>ID:03000095</t>
  </si>
  <si>
    <t>Outside Lake Whakamaru Christian Camp</t>
  </si>
  <si>
    <t>ID:03000110</t>
  </si>
  <si>
    <t>133m past State Highway 1</t>
  </si>
  <si>
    <t>ID:03100013</t>
  </si>
  <si>
    <t>130m before Symes Rd</t>
  </si>
  <si>
    <t>ID:03100014</t>
  </si>
  <si>
    <t>100m past Symes Rd</t>
  </si>
  <si>
    <t>ID:03100022</t>
  </si>
  <si>
    <t>500m West of Ngutunui Rd</t>
  </si>
  <si>
    <t>ID:03200028</t>
  </si>
  <si>
    <t>230m before Whakamaru Dam</t>
  </si>
  <si>
    <t>ID:03200041</t>
  </si>
  <si>
    <t>55m before Poihipi Rd</t>
  </si>
  <si>
    <t>ID:03200074</t>
  </si>
  <si>
    <t>WEST OF TAUPO - Telemetry Site 43</t>
  </si>
  <si>
    <t>ID:03700000</t>
  </si>
  <si>
    <t>115m past State Highway 3 (Waitomo)</t>
  </si>
  <si>
    <t>ID:03900000</t>
  </si>
  <si>
    <t>Virtual - Sth of SH1</t>
  </si>
  <si>
    <t>ID:03910001</t>
  </si>
  <si>
    <t>Virtual - Ngaruawhahia Sth Bound Lane</t>
  </si>
  <si>
    <t>ID:03920001</t>
  </si>
  <si>
    <t>Virtual - Ngaruawhahia Nth Bound Lane</t>
  </si>
  <si>
    <t>ID:03900003</t>
  </si>
  <si>
    <t>100m past twin culvert bridge ERP 0/3.46</t>
  </si>
  <si>
    <t>ID:03900024</t>
  </si>
  <si>
    <t>200m past Goile Rd Intersection (Nth)</t>
  </si>
  <si>
    <t>ID:03900034</t>
  </si>
  <si>
    <t>100m before Meadway Rd Intersection</t>
  </si>
  <si>
    <t>ID:03900052</t>
  </si>
  <si>
    <t>400m past Mangati Rd Intersection</t>
  </si>
  <si>
    <t>ID:03900058</t>
  </si>
  <si>
    <t>200m before SH 31 Intersection</t>
  </si>
  <si>
    <t>ID:04100029</t>
  </si>
  <si>
    <t>50m East of Moerangi Rd</t>
  </si>
  <si>
    <t>ID:04100049</t>
  </si>
  <si>
    <t>5m before 1st Abut Waihi Stream Bridge (Tokaanu)</t>
  </si>
  <si>
    <t>ID:04100057</t>
  </si>
  <si>
    <t>500m past SH47 Junction</t>
  </si>
  <si>
    <t>ID:04600000</t>
  </si>
  <si>
    <t>90m West of State Highway 1 (Rangipo)</t>
  </si>
  <si>
    <t>ID:04700025</t>
  </si>
  <si>
    <t>Virtual - East of Te Whaiau Stream Bridge</t>
  </si>
  <si>
    <t>ID:04700026</t>
  </si>
  <si>
    <t>East of Otukou (SH46) Junction</t>
  </si>
  <si>
    <t>ID:04700046</t>
  </si>
  <si>
    <t xml:space="preserve">242m before State Highway 41 </t>
  </si>
  <si>
    <t>1B</t>
  </si>
  <si>
    <t>ID:01B00001</t>
  </si>
  <si>
    <t>Taupiri Town Edge (by RS 0/1.0 peg)</t>
  </si>
  <si>
    <t>ID:01B00015</t>
  </si>
  <si>
    <t>500m past Gordonton Rd/Taylor Rd Intersection</t>
  </si>
  <si>
    <t>ID:01B00024</t>
  </si>
  <si>
    <t>100m past Holland Rd Intersection</t>
  </si>
  <si>
    <t>ID:01B00032</t>
  </si>
  <si>
    <t>200m before Tauwhare Intersection</t>
  </si>
  <si>
    <t>ID:01B00033</t>
  </si>
  <si>
    <t>200m after Tauwhare Intersection</t>
  </si>
  <si>
    <t>ID:01B00040</t>
  </si>
  <si>
    <t>200m past Fencourt Rd</t>
  </si>
  <si>
    <t>ID:01B00043</t>
  </si>
  <si>
    <t>Outside Cemetery</t>
  </si>
  <si>
    <t>ID:01N10482</t>
  </si>
  <si>
    <t>400m before Horace Russell Rd (Sth bound traffic)</t>
  </si>
  <si>
    <t>ID:01N20482</t>
  </si>
  <si>
    <t>400m before Horace Russell Rd (Nth bound traffic)</t>
  </si>
  <si>
    <t>ID:01N10488</t>
  </si>
  <si>
    <t>Next to Bus Bay LHS (Outside Power Station)-Inc</t>
  </si>
  <si>
    <t>ID:01N20488</t>
  </si>
  <si>
    <t>Next to Bus Bay LHS (Outside Power Station)-Dec</t>
  </si>
  <si>
    <t>ID:01N00500</t>
  </si>
  <si>
    <t>Virtual Site on Both Direction Road</t>
  </si>
  <si>
    <t>ID:01N00509</t>
  </si>
  <si>
    <t>685m Sth of Tahuna Overbridge, Rangiriri</t>
  </si>
  <si>
    <t>ID:01N10509</t>
  </si>
  <si>
    <t>685m Sth of Tahuna Overbridge, Raniriri, Inc</t>
  </si>
  <si>
    <t>ID:01N20509</t>
  </si>
  <si>
    <t>685m Sth of Tahuna Overbridge, Raniriri, Dec</t>
  </si>
  <si>
    <t>ID:01N00517</t>
  </si>
  <si>
    <t>Nth of Bell Crossing St. opposite house #222</t>
  </si>
  <si>
    <t>ID:01N00518</t>
  </si>
  <si>
    <t>120m past Bells Crossing St (Huntly)</t>
  </si>
  <si>
    <t>ID:01N00519</t>
  </si>
  <si>
    <t>400m Nth of Tainui Bridge Rd</t>
  </si>
  <si>
    <t>ID:01N00526</t>
  </si>
  <si>
    <t>TAUPIRI - Telemetry Site 19 - Nth of Gordonton Rd</t>
  </si>
  <si>
    <t>ID:01N00529</t>
  </si>
  <si>
    <t>100m Sth of Hopu Hopu Rail Bridge</t>
  </si>
  <si>
    <t>ID:01N00533</t>
  </si>
  <si>
    <t>70m Sth of River Rd</t>
  </si>
  <si>
    <t>ID:01N00537</t>
  </si>
  <si>
    <t>Opposite Ngaruawahia Golf Club sign</t>
  </si>
  <si>
    <t>ID:01N00540</t>
  </si>
  <si>
    <t>100m Sth of Horotiu Bridge Rd</t>
  </si>
  <si>
    <t>ID:01N00546</t>
  </si>
  <si>
    <t>400m Nth of Avalon/Te Rapa RAB</t>
  </si>
  <si>
    <t>ID:01N00548</t>
  </si>
  <si>
    <t>140m Nth of Crawford St / Avalon Dr RAB</t>
  </si>
  <si>
    <t>ID:01N00549</t>
  </si>
  <si>
    <t xml:space="preserve">410m Nth of Rifle Range Rd / Avalon Drive RAB </t>
  </si>
  <si>
    <t>ID:01N10550</t>
  </si>
  <si>
    <t>55m Sth of Edgar St - Inc</t>
  </si>
  <si>
    <t>ID:01N20550</t>
  </si>
  <si>
    <t>20m Sth of Edgar St - Dec</t>
  </si>
  <si>
    <t>ID:01N00551</t>
  </si>
  <si>
    <t>Sth of Massey St</t>
  </si>
  <si>
    <t>ID:01N90552</t>
  </si>
  <si>
    <t xml:space="preserve">GREENWOOD - Telemetry Site 97 </t>
  </si>
  <si>
    <t>ID:01N00552</t>
  </si>
  <si>
    <t>120m East of railway crossing</t>
  </si>
  <si>
    <t>ID:01N00553</t>
  </si>
  <si>
    <t>20m West of Dowding St - Hamilton</t>
  </si>
  <si>
    <t>ID:01N20554</t>
  </si>
  <si>
    <t>200m West of Cobham Drive intersection</t>
  </si>
  <si>
    <t>ID:01N10554</t>
  </si>
  <si>
    <t>150m West of Cobham Drive intersection</t>
  </si>
  <si>
    <t>ID:01N00555</t>
  </si>
  <si>
    <t>50m East of Cobham Dr Bridge</t>
  </si>
  <si>
    <t>ID:01N10556</t>
  </si>
  <si>
    <t>150m West of Johnsview Tce</t>
  </si>
  <si>
    <t>ID:01N20556</t>
  </si>
  <si>
    <t>100m West of Johnsview Tce</t>
  </si>
  <si>
    <t>ID:01N20557</t>
  </si>
  <si>
    <t>70m East of Cambridge Rd RAB</t>
  </si>
  <si>
    <t>ID:01N10557</t>
  </si>
  <si>
    <t>75m East of Cambridge Rd RAB</t>
  </si>
  <si>
    <t>ID:01N10558</t>
  </si>
  <si>
    <t>135m Nth of Riverlea Rd</t>
  </si>
  <si>
    <t>ID:01N20558</t>
  </si>
  <si>
    <t>105m Nth of Riverlea Rd</t>
  </si>
  <si>
    <t>ID:01N00559</t>
  </si>
  <si>
    <t>355m past Cherry Lane (Tamahere Motels)</t>
  </si>
  <si>
    <t>ID:01N10560</t>
  </si>
  <si>
    <t>Tamahere Deviation (Inc) - Virtual</t>
  </si>
  <si>
    <t>ID:01N20560</t>
  </si>
  <si>
    <t>Tamahere Deviation (Dec) - Virtual</t>
  </si>
  <si>
    <t>ID:01N00563</t>
  </si>
  <si>
    <t>120m Sth of Pickering Rd (Nth bound)</t>
  </si>
  <si>
    <t>ID:01N00575</t>
  </si>
  <si>
    <t>50m Nth of Karapiro Stream Bridge</t>
  </si>
  <si>
    <t>ID:01N00580</t>
  </si>
  <si>
    <t>KARAPIRO - Telemetry Site 20</t>
  </si>
  <si>
    <t>ID:01N00594</t>
  </si>
  <si>
    <t xml:space="preserve">400m Sth of State Highway 29 </t>
  </si>
  <si>
    <t>ID:01N00606</t>
  </si>
  <si>
    <t>50m Nth of Oraka Stream Bridge</t>
  </si>
  <si>
    <t>ID:01N00607</t>
  </si>
  <si>
    <t xml:space="preserve">200m Sth State Highway 5 </t>
  </si>
  <si>
    <t>ID:01N00613</t>
  </si>
  <si>
    <t>20m Nth of Oraka Stream Bridge</t>
  </si>
  <si>
    <t>ID:01N00620</t>
  </si>
  <si>
    <t>LICHFIELD - Telemetry Site 21 - Sth of Baldwin Rd</t>
  </si>
  <si>
    <t>ID:01N00628</t>
  </si>
  <si>
    <t>TOKOROA - Telemetry Site 51 - (WIM Site)</t>
  </si>
  <si>
    <t>ID:01N10636</t>
  </si>
  <si>
    <t>Tokoroa CBD (Inc) - Virtual</t>
  </si>
  <si>
    <t>ID:01N20636</t>
  </si>
  <si>
    <t>Tokoroa CBD (Dec) - Virtual</t>
  </si>
  <si>
    <t>ID:01N00639</t>
  </si>
  <si>
    <t>150m Sth Balmoral Drv (Tokoroa)</t>
  </si>
  <si>
    <t>ID:01N00645</t>
  </si>
  <si>
    <t>Sth of Kinleith Rd by RS peg 550/7.09</t>
  </si>
  <si>
    <t>ID:01N00689</t>
  </si>
  <si>
    <t>100m past Palmer Mill Rd</t>
  </si>
  <si>
    <t>ID:01N00700</t>
  </si>
  <si>
    <t>At RS peg 606/5.07 (past Huka Loop Rd)</t>
  </si>
  <si>
    <t>ID:01N00702</t>
  </si>
  <si>
    <t>20m Nth of Control Gate Bridge</t>
  </si>
  <si>
    <t>ID:01N10703</t>
  </si>
  <si>
    <t>Taupo CBD - Sth of Spa Rd (Inc) - Virtual</t>
  </si>
  <si>
    <t>ID:01N20703</t>
  </si>
  <si>
    <t>Taupo CBD - Sth of Spa Rd (Dec) - Virtual</t>
  </si>
  <si>
    <t>ID:01N00705</t>
  </si>
  <si>
    <t xml:space="preserve">100m Nth of SH5 (East to Napier) </t>
  </si>
  <si>
    <t>ID:01N00706</t>
  </si>
  <si>
    <t>300m Sth of State Highway 5 (Napier)</t>
  </si>
  <si>
    <t>ID:01N00729</t>
  </si>
  <si>
    <t>HALLETTS BAY - Telemetry Site 42</t>
  </si>
  <si>
    <t>ID:01N00758</t>
  </si>
  <si>
    <t>588m Sth of ERP 753/04.51</t>
  </si>
  <si>
    <t>ID:01N00763</t>
  </si>
  <si>
    <t>500m past State Highway 46 (National Park Rd) Rangipo</t>
  </si>
  <si>
    <t>25A</t>
  </si>
  <si>
    <t>ID:25A00024</t>
  </si>
  <si>
    <t>HIKUAE - Telemetry Site 76 - 1.3km after Kitahi Rd</t>
  </si>
  <si>
    <t>ID:00200106</t>
  </si>
  <si>
    <t>500m East of Athenree Rd (Tauranga side)</t>
  </si>
  <si>
    <t>ID:00200117</t>
  </si>
  <si>
    <t>25m Nth of Phillip Walter Drive</t>
  </si>
  <si>
    <t>ID:00200127</t>
  </si>
  <si>
    <t>Wright Rd</t>
  </si>
  <si>
    <t>ID:00200141</t>
  </si>
  <si>
    <t>TE PUNA - Telemetry Site 65 - West of Snodgrass</t>
  </si>
  <si>
    <t>ID:00200143</t>
  </si>
  <si>
    <t>340m past Snodgrass Rd</t>
  </si>
  <si>
    <t>ID:00200146</t>
  </si>
  <si>
    <t>480m Nth of Wairoa Rd</t>
  </si>
  <si>
    <t>ID:00210147</t>
  </si>
  <si>
    <t>Virtual - Inc lanes</t>
  </si>
  <si>
    <t>ID:00220147</t>
  </si>
  <si>
    <t>Virtual - Dec Lanes</t>
  </si>
  <si>
    <t>ID:00200148</t>
  </si>
  <si>
    <t>80m East of Bethlehem Rd</t>
  </si>
  <si>
    <t>ID:00220149</t>
  </si>
  <si>
    <t>30m West of Waihi Rd Overbridge (Dec)</t>
  </si>
  <si>
    <t>ID:00210149</t>
  </si>
  <si>
    <t>15m West of Waihi Rd Overbridge (Inc)</t>
  </si>
  <si>
    <t>ID:00220150</t>
  </si>
  <si>
    <t>450m East of Waihi Rd Overbridge (Dec)</t>
  </si>
  <si>
    <t>ID:00210151</t>
  </si>
  <si>
    <t>640m East of Cambridge Rd Overbridge (Inc)</t>
  </si>
  <si>
    <t>ID:00220151</t>
  </si>
  <si>
    <t>500m East of Cambridge Rd Overbridge (Dec)</t>
  </si>
  <si>
    <t>ID:00210152</t>
  </si>
  <si>
    <t>ID:00220152</t>
  </si>
  <si>
    <t>ID:00280154</t>
  </si>
  <si>
    <t>Virtual site on Elizabeth st RAB</t>
  </si>
  <si>
    <t>ID:00260156</t>
  </si>
  <si>
    <t>Mirrlees Rd Off Ramp (Inc)</t>
  </si>
  <si>
    <t>ID:00210157</t>
  </si>
  <si>
    <t>North of Aerodrome Bridge</t>
  </si>
  <si>
    <t>ID:00220157</t>
  </si>
  <si>
    <t>ID:00210158</t>
  </si>
  <si>
    <t>140m past Jean Batten Drive - INC</t>
  </si>
  <si>
    <t>ID:00220158</t>
  </si>
  <si>
    <t>300m past Jean Batten Drive - DEC</t>
  </si>
  <si>
    <t>ID:00230159</t>
  </si>
  <si>
    <t>Increasing Off Ramp (R1) - Virtual</t>
  </si>
  <si>
    <t>ID:00260159</t>
  </si>
  <si>
    <t>Decreasing On Ramp (R4) - Virtual</t>
  </si>
  <si>
    <t>ID:00200160</t>
  </si>
  <si>
    <t>Spur Avenue - Combined</t>
  </si>
  <si>
    <t>ID:00220160</t>
  </si>
  <si>
    <t>Nth of Spur Ave - Dec Lanes</t>
  </si>
  <si>
    <t>ID:00210160</t>
  </si>
  <si>
    <t>Nth of Spur Ave - Inc Lanes</t>
  </si>
  <si>
    <t>ID:00240160</t>
  </si>
  <si>
    <t>Virtual - HEWLETTS FLYOVER OFF RAMP 3</t>
  </si>
  <si>
    <t>ID:00250160</t>
  </si>
  <si>
    <t>HEWLETTS FLYOVER OFF RAMP 3</t>
  </si>
  <si>
    <t>ID:00280161</t>
  </si>
  <si>
    <t>Virtual site on Girven RAB</t>
  </si>
  <si>
    <t>ID:00210162</t>
  </si>
  <si>
    <t>55m Sth of Exeter St - NB</t>
  </si>
  <si>
    <t>ID:00220162</t>
  </si>
  <si>
    <t>55m Sth of Exeter St - SB</t>
  </si>
  <si>
    <t>ID:00280164</t>
  </si>
  <si>
    <t>Virtual site on Te Maunga RAB</t>
  </si>
  <si>
    <t>ID:00200168</t>
  </si>
  <si>
    <t>Nth of Kairua Rd</t>
  </si>
  <si>
    <t>ID:00210169</t>
  </si>
  <si>
    <t>Inc approach to Domain RAB - Virtual</t>
  </si>
  <si>
    <t>ID:00250170</t>
  </si>
  <si>
    <t>Virtual - DOMAIN RD INTERCHANGE ON RAMP R2</t>
  </si>
  <si>
    <t>ID:00220170</t>
  </si>
  <si>
    <t>Dec Lane bypassing Domain Rd RAB - Virtual</t>
  </si>
  <si>
    <t>ID:00280170</t>
  </si>
  <si>
    <t>Domain Rd RAB W170- Virtual</t>
  </si>
  <si>
    <t>ID:00210170</t>
  </si>
  <si>
    <t>Inc Lane off Domain Rd RAB - Virtual</t>
  </si>
  <si>
    <t>ID:00240170</t>
  </si>
  <si>
    <t>Dec Off Ramp onto Domain Rd  0170-R1 (3045) - Virtual</t>
  </si>
  <si>
    <t>ID:00200171</t>
  </si>
  <si>
    <t>500m Sth of Domain RAB</t>
  </si>
  <si>
    <t>ID:00200176</t>
  </si>
  <si>
    <t>TE PUKE - Telemetry Site 49 - (WIM Site)</t>
  </si>
  <si>
    <t>ID:00210181</t>
  </si>
  <si>
    <t>Jellico St Te Puke (Inc Lanes) - Virtual</t>
  </si>
  <si>
    <t>ID:00220181</t>
  </si>
  <si>
    <t>Jellico St Te Puke (Dec Lanes) - Virtual</t>
  </si>
  <si>
    <t>ID:00200187</t>
  </si>
  <si>
    <t>445m before Maketu Rd</t>
  </si>
  <si>
    <t>ID:00200204</t>
  </si>
  <si>
    <t>OHINEPANEA - Telemetry Site 13 - West of Rogers Rd</t>
  </si>
  <si>
    <t>ID:00200225</t>
  </si>
  <si>
    <t>785m past Speed Restriction (Matata East)</t>
  </si>
  <si>
    <t>ID:00200241</t>
  </si>
  <si>
    <t>163m before SH30 Awakeri Rail Crossing</t>
  </si>
  <si>
    <t>ID:00200242</t>
  </si>
  <si>
    <t>AWAKERI - Telemetry Site 92</t>
  </si>
  <si>
    <t>ID:00200243</t>
  </si>
  <si>
    <t>220m past SH30 Awakeri Hall</t>
  </si>
  <si>
    <t>ID:00200285</t>
  </si>
  <si>
    <t>100m before Wainui Rd</t>
  </si>
  <si>
    <t>ID:00200286</t>
  </si>
  <si>
    <t>100m past Wainui Rd</t>
  </si>
  <si>
    <t>ID:00200298</t>
  </si>
  <si>
    <t>525m before Paerata Ridge Rd (Before Opotiki)</t>
  </si>
  <si>
    <t>ID:00200308</t>
  </si>
  <si>
    <t>437m Nth of Matchetts Rd</t>
  </si>
  <si>
    <t>ID:00500034</t>
  </si>
  <si>
    <t>TARUKENGA - Telemetry Site 15 - 4.45km West of Dalbeth Rd</t>
  </si>
  <si>
    <t>ID:00500047</t>
  </si>
  <si>
    <t>210m north of Barnard Rd</t>
  </si>
  <si>
    <t>ID:00510049</t>
  </si>
  <si>
    <t>60m Nth of View Rd - Inc</t>
  </si>
  <si>
    <t>ID:00520049</t>
  </si>
  <si>
    <t>80m Nth of View Rd - Dec</t>
  </si>
  <si>
    <t>ID:00500050</t>
  </si>
  <si>
    <t>Virtual Site - SH30A Junction</t>
  </si>
  <si>
    <t>ID:00510051</t>
  </si>
  <si>
    <t>Virtual - Inc Lane</t>
  </si>
  <si>
    <t>ID:00520051</t>
  </si>
  <si>
    <t>Virtual - Dec Lane</t>
  </si>
  <si>
    <t>ID:00500052</t>
  </si>
  <si>
    <t>35m Sth of Sophia St, Rotorua</t>
  </si>
  <si>
    <t>ID:00500055</t>
  </si>
  <si>
    <t>795m Sth of Taupo Rd</t>
  </si>
  <si>
    <t>ID:00500057</t>
  </si>
  <si>
    <t>WAIPA - Telemetry Site 41- Sth of SH30</t>
  </si>
  <si>
    <t>ID:00500082</t>
  </si>
  <si>
    <t>520m Sth of ERP 77/3.70, Waiotapu</t>
  </si>
  <si>
    <t>ID:00500091</t>
  </si>
  <si>
    <t>Reporoa  - Virtual</t>
  </si>
  <si>
    <t>ID:02910006</t>
  </si>
  <si>
    <t>Virtual Site between RAB INC</t>
  </si>
  <si>
    <t>ID:02920006</t>
  </si>
  <si>
    <t>Virtual site between RAB DEC</t>
  </si>
  <si>
    <t>ID:02980006</t>
  </si>
  <si>
    <t xml:space="preserve">Virtual site on Truman RAB </t>
  </si>
  <si>
    <t>ID:02910009</t>
  </si>
  <si>
    <t>Virtual site on Divided Carriageway INC</t>
  </si>
  <si>
    <t>ID:02920009</t>
  </si>
  <si>
    <t>Virtual Site on Divided Carriageway DEC</t>
  </si>
  <si>
    <t>ID:02900011</t>
  </si>
  <si>
    <t>205m after Maungatapu Bridge</t>
  </si>
  <si>
    <t>ID:02950011</t>
  </si>
  <si>
    <t>Virtual - MAUNGATAPU ON RAMP R2</t>
  </si>
  <si>
    <t>ID:02960012</t>
  </si>
  <si>
    <t>TAIPARI ST OFF RAMP R1</t>
  </si>
  <si>
    <t>ID:02919013</t>
  </si>
  <si>
    <t>Virtual site East of Maungatapu RAB (Inc lanes)</t>
  </si>
  <si>
    <t>ID:02929013</t>
  </si>
  <si>
    <t>Virtual site East of MaungatapuRAB (Dec lanes)</t>
  </si>
  <si>
    <t>ID:02980013</t>
  </si>
  <si>
    <t>Virtual site on SH29/SH2A RAB</t>
  </si>
  <si>
    <t>ID:02910013</t>
  </si>
  <si>
    <t>50m West of Hairini RAB (Inc lanes)</t>
  </si>
  <si>
    <t>ID:02920013</t>
  </si>
  <si>
    <t>80m West of Hairini RAB (Dec lanes)</t>
  </si>
  <si>
    <t>ID:02900015</t>
  </si>
  <si>
    <t>Virtual site between RABs</t>
  </si>
  <si>
    <t>ID:02980016</t>
  </si>
  <si>
    <t>Virtual site on Poike Rd RAB</t>
  </si>
  <si>
    <t>ID:02989016</t>
  </si>
  <si>
    <t>Virtual site on Oropi Rd RAB</t>
  </si>
  <si>
    <t>ID:02900017</t>
  </si>
  <si>
    <t>215m past Oropi Rd</t>
  </si>
  <si>
    <t>ID:02989018</t>
  </si>
  <si>
    <t>Virtual Site on Pyes Pa RAB</t>
  </si>
  <si>
    <t>ID:02900019</t>
  </si>
  <si>
    <t>260m before Route K RAB</t>
  </si>
  <si>
    <t>ID:02988019</t>
  </si>
  <si>
    <t>Virtual Site on RAB</t>
  </si>
  <si>
    <t>ID:02900020</t>
  </si>
  <si>
    <t>120m past Route K RAB</t>
  </si>
  <si>
    <t>ID:02900034</t>
  </si>
  <si>
    <t>ID:03000141</t>
  </si>
  <si>
    <t>155m before Gun Club Rd</t>
  </si>
  <si>
    <t>ID:03000144</t>
  </si>
  <si>
    <t>390m Sth of Froude St</t>
  </si>
  <si>
    <t>ID:03010149</t>
  </si>
  <si>
    <t>TE NGAE - Telemetry Site 64 - East End of Puarenga Brg (Inc)</t>
  </si>
  <si>
    <t>ID:03020149</t>
  </si>
  <si>
    <t>TE NGAE - Telemetry Site 64 - East End of Puarenga Brg (Dec)</t>
  </si>
  <si>
    <t>ID:03000157</t>
  </si>
  <si>
    <t>385m before SH33</t>
  </si>
  <si>
    <t>ID:03000160</t>
  </si>
  <si>
    <t>500m East of Okahu Lane</t>
  </si>
  <si>
    <t>ID:03000188</t>
  </si>
  <si>
    <t>LAKE ROTOMA - Telemetry Site 22</t>
  </si>
  <si>
    <t>ID:03000205</t>
  </si>
  <si>
    <t>107m before SH34 (Military Rd)</t>
  </si>
  <si>
    <t>ID:03000218</t>
  </si>
  <si>
    <t>265m Before SH2 (Awakeri)</t>
  </si>
  <si>
    <t>ID:03000221</t>
  </si>
  <si>
    <t>1,120m after Angle Rd</t>
  </si>
  <si>
    <t>ID:03000229</t>
  </si>
  <si>
    <t>315m West of Keepa Rd - Whakatane</t>
  </si>
  <si>
    <t>ID:03300003</t>
  </si>
  <si>
    <t>235m Nth of Okawa Bay Rd</t>
  </si>
  <si>
    <t>ID:03300030</t>
  </si>
  <si>
    <t>PAENGAROA - Telemetry Site 14</t>
  </si>
  <si>
    <t>ID:03400000</t>
  </si>
  <si>
    <t xml:space="preserve">220m Sth of SH2 Intersection </t>
  </si>
  <si>
    <t>ID:03400011</t>
  </si>
  <si>
    <t xml:space="preserve">195m Sth of SH30 East </t>
  </si>
  <si>
    <t>ID:03400025</t>
  </si>
  <si>
    <t>230m before SH30 West</t>
  </si>
  <si>
    <t>ID:03500006</t>
  </si>
  <si>
    <t>475m past Wairakia Rd (Tirohanga)</t>
  </si>
  <si>
    <t>ID:03500053</t>
  </si>
  <si>
    <t>Forest Rd</t>
  </si>
  <si>
    <t>ID:03500069</t>
  </si>
  <si>
    <t>1588 past Church Rd (Te Kaha)</t>
  </si>
  <si>
    <t>ID:03610001</t>
  </si>
  <si>
    <t>Virtual - North of SH29 - Inc</t>
  </si>
  <si>
    <t>ID:03620001</t>
  </si>
  <si>
    <t>Virtual - North of SH29 - Dec</t>
  </si>
  <si>
    <t>ID:03600002</t>
  </si>
  <si>
    <t>South of Lakes RAB</t>
  </si>
  <si>
    <t>ID:03610002</t>
  </si>
  <si>
    <t>Virtual -  Knnedy Interchange -Inc</t>
  </si>
  <si>
    <t>ID:03620002</t>
  </si>
  <si>
    <t>ID:03600012</t>
  </si>
  <si>
    <t>760m Sth of Williams Rd, Pyes Pa</t>
  </si>
  <si>
    <t>ID:03600028</t>
  </si>
  <si>
    <t>275m Nth of Te Matai Rd</t>
  </si>
  <si>
    <t>ID:03600041</t>
  </si>
  <si>
    <t>Tauranga Direct Rd, 425 Nth of Hamurana Rd</t>
  </si>
  <si>
    <t>ID:03600046</t>
  </si>
  <si>
    <t>215m Nth of Waiteti Rd, Ngongotaha</t>
  </si>
  <si>
    <t>ID:03800000</t>
  </si>
  <si>
    <t>165m past SH5 (Waiotapu)</t>
  </si>
  <si>
    <t>ID:03800035</t>
  </si>
  <si>
    <t>50m Sth of Forestry Rd overbridge</t>
  </si>
  <si>
    <t>2A</t>
  </si>
  <si>
    <t>ID:02A10001</t>
  </si>
  <si>
    <t>West of 15th Avenue Bridge</t>
  </si>
  <si>
    <t>ID:02A20001</t>
  </si>
  <si>
    <t>ID:02A00003</t>
  </si>
  <si>
    <t>Hairini Bridge</t>
  </si>
  <si>
    <t>ID:02A10003</t>
  </si>
  <si>
    <t>Hairini (Inc) - Virtual</t>
  </si>
  <si>
    <t>ID:02A20003</t>
  </si>
  <si>
    <t>Hairini (Dec) - Virtual</t>
  </si>
  <si>
    <t>30A</t>
  </si>
  <si>
    <t>ID:30A00000</t>
  </si>
  <si>
    <t>235m West of Randolf St, Rotorua (209m Nth of Pukuatua St)</t>
  </si>
  <si>
    <t>ID:30A20002</t>
  </si>
  <si>
    <t>420m SE of Fenton St</t>
  </si>
  <si>
    <t>ID:30A10002</t>
  </si>
  <si>
    <t>ID:00200390</t>
  </si>
  <si>
    <t>700 m Sth of Parihohonu Bridge</t>
  </si>
  <si>
    <t>ID:00200412</t>
  </si>
  <si>
    <t>140 m Nth of Graham Rd</t>
  </si>
  <si>
    <t>ID:00200428</t>
  </si>
  <si>
    <t>ORMOND : Telemetry Site 26</t>
  </si>
  <si>
    <t>ID:00200441</t>
  </si>
  <si>
    <t>Carringtons Culvert</t>
  </si>
  <si>
    <t>ID:00200444</t>
  </si>
  <si>
    <t>200 m Nth of Bell Rd</t>
  </si>
  <si>
    <t>ID:00200448</t>
  </si>
  <si>
    <t>50 m Nth of Whatatuna Bridge</t>
  </si>
  <si>
    <t>ID:00200452</t>
  </si>
  <si>
    <t>Traffic Count Station 15</t>
  </si>
  <si>
    <t>ID:03500181</t>
  </si>
  <si>
    <t xml:space="preserve">450 m Sth of Poroporo Bridge </t>
  </si>
  <si>
    <t>ID:03500237</t>
  </si>
  <si>
    <t>100 m Sth of Marotiri Culvert</t>
  </si>
  <si>
    <t>ID:03500272</t>
  </si>
  <si>
    <t>60 m Sth of Dosli BM GF 82</t>
  </si>
  <si>
    <t>ID:03500274</t>
  </si>
  <si>
    <t>Uawa River Bridge</t>
  </si>
  <si>
    <t>ID:03500293</t>
  </si>
  <si>
    <t>Mangakuri Bridge</t>
  </si>
  <si>
    <t>ID:03500314</t>
  </si>
  <si>
    <t>200 m Sth of Top of Makorori Hill</t>
  </si>
  <si>
    <t>ID:03500319</t>
  </si>
  <si>
    <t>200 m Nth of Motel</t>
  </si>
  <si>
    <t>ID:03500321</t>
  </si>
  <si>
    <t>WiM</t>
  </si>
  <si>
    <t>ID:03500324</t>
  </si>
  <si>
    <t>Gisborne City Boundary</t>
  </si>
  <si>
    <t>ID:03500327</t>
  </si>
  <si>
    <t>Sth of Harris St</t>
  </si>
  <si>
    <t>ID:03500328</t>
  </si>
  <si>
    <t>60 m Sth of Watties Overhead Bridge</t>
  </si>
  <si>
    <t>ID:03500332</t>
  </si>
  <si>
    <t>170 m Nth of Runway Lighting Towers -LHS</t>
  </si>
  <si>
    <t>ID:00200483</t>
  </si>
  <si>
    <t>Wairoa/Gisborne District Council boundary</t>
  </si>
  <si>
    <t>ID:00200528</t>
  </si>
  <si>
    <t>2.4km Sth of Ohuia Rd</t>
  </si>
  <si>
    <t>ID:00200533</t>
  </si>
  <si>
    <t>Wairoa River Bridge</t>
  </si>
  <si>
    <t>ID:00200536</t>
  </si>
  <si>
    <t>300 m Sth of Wairoa District Boundary</t>
  </si>
  <si>
    <t>ID:00200541</t>
  </si>
  <si>
    <t>50 m Nth of Thorpes Bridge</t>
  </si>
  <si>
    <t>ID:00200606</t>
  </si>
  <si>
    <t>Tutira between Sandy Creek Rd &amp; Matahoura Rd Sth</t>
  </si>
  <si>
    <t>ID:00200627</t>
  </si>
  <si>
    <t>TANGOIO - Telemetry Site 24</t>
  </si>
  <si>
    <t>ID:00200637</t>
  </si>
  <si>
    <t>Esk River Bridge</t>
  </si>
  <si>
    <t>ID:00200640</t>
  </si>
  <si>
    <t>330m Nth of Franklin Rd</t>
  </si>
  <si>
    <t>ID:00200643</t>
  </si>
  <si>
    <t>100 m Nth of Onehunga Rd</t>
  </si>
  <si>
    <t>ID:00200646</t>
  </si>
  <si>
    <t>200 m Nth of Weighbridge</t>
  </si>
  <si>
    <t>ID:00200648</t>
  </si>
  <si>
    <t>Westshore Bridge</t>
  </si>
  <si>
    <t>ID:00210649</t>
  </si>
  <si>
    <t>Hyderabad Rd: Pandora Rd to Tamatea Dr - SB Lanes</t>
  </si>
  <si>
    <t>ID:00220649</t>
  </si>
  <si>
    <t>Hyderabad Rd: Pandora Rd to Tamatea Dr - NB Lanes</t>
  </si>
  <si>
    <t>ID:00210650</t>
  </si>
  <si>
    <t>Hyderabad Rd : Tamatea Drive to Taradale Rd - SB Lanes</t>
  </si>
  <si>
    <t>ID:00220650</t>
  </si>
  <si>
    <t>Hyderabad Rd: Tamatea Drive to Taradale Rd - NB Lanes</t>
  </si>
  <si>
    <t>ID:00210651</t>
  </si>
  <si>
    <t>Virtual - East of SH50 Junction - Inc</t>
  </si>
  <si>
    <t>ID:00220651</t>
  </si>
  <si>
    <t>Virtual - East of SH50 Junction - Dec</t>
  </si>
  <si>
    <t>ID:00200651</t>
  </si>
  <si>
    <t xml:space="preserve">Hyderabad : Taradale - Georges Drive </t>
  </si>
  <si>
    <t>ID:00200652</t>
  </si>
  <si>
    <t>Georges Dr 170 m Sth of Ashridge Rd</t>
  </si>
  <si>
    <t>ID:00200658</t>
  </si>
  <si>
    <t>Waitangi Washout Bridge</t>
  </si>
  <si>
    <t>ID:00200661</t>
  </si>
  <si>
    <t>SH 2 Junction with Farndon Rd</t>
  </si>
  <si>
    <t>ID:00200666</t>
  </si>
  <si>
    <t>100m Sth of Pilchers Rd</t>
  </si>
  <si>
    <t>ID:00200669</t>
  </si>
  <si>
    <t>200m Sth of Ellwood Rd</t>
  </si>
  <si>
    <t>ID:00200680</t>
  </si>
  <si>
    <t>50 Sth of stockyard entrance</t>
  </si>
  <si>
    <t>ID:00200713</t>
  </si>
  <si>
    <t>150 m Nth of Waipawa Post Office</t>
  </si>
  <si>
    <t>ID:00200715</t>
  </si>
  <si>
    <t>250 m Sth of Tapairu Rd Sth.</t>
  </si>
  <si>
    <t>ID:00200720</t>
  </si>
  <si>
    <t xml:space="preserve">Between Tuki Tuki River Bridge &amp; River Terrace </t>
  </si>
  <si>
    <t>ID:00200731</t>
  </si>
  <si>
    <t>100 m Nth of Waimoana Entrance</t>
  </si>
  <si>
    <t>ID:00200748</t>
  </si>
  <si>
    <t xml:space="preserve">Takapau Straights - Virtual </t>
  </si>
  <si>
    <t>ID:00500230</t>
  </si>
  <si>
    <t>TE POHUE -Telemetry Site 23 -1km Nth of Oakmere Station Gateway</t>
  </si>
  <si>
    <t>ID:00500259</t>
  </si>
  <si>
    <t>ESKDALE - Telemetry Site 101 - (WiM Site)</t>
  </si>
  <si>
    <t>ID:03800170</t>
  </si>
  <si>
    <t>Mangakino Stream Bridge</t>
  </si>
  <si>
    <t>ID:03800185</t>
  </si>
  <si>
    <t>Chapmans Culvert</t>
  </si>
  <si>
    <t>ID:03800192</t>
  </si>
  <si>
    <t>Paeroa Stock Rd</t>
  </si>
  <si>
    <t>ID:05000001</t>
  </si>
  <si>
    <t xml:space="preserve">Port of Napier between port entrance &amp; Battery Rd </t>
  </si>
  <si>
    <t>ID:05010004</t>
  </si>
  <si>
    <t>Austin St to Maadi Rd - Inc Lanes</t>
  </si>
  <si>
    <t>ID:05020004</t>
  </si>
  <si>
    <t>Austin St to Maadi Rd - Dec Lanes</t>
  </si>
  <si>
    <t>ID:05000006</t>
  </si>
  <si>
    <t>Taradale Rd to Kennedy Rd</t>
  </si>
  <si>
    <t>ID:05030006</t>
  </si>
  <si>
    <t>Kennedy Rd INC On Ramp</t>
  </si>
  <si>
    <t>ID:05040006</t>
  </si>
  <si>
    <t xml:space="preserve">Kennedy Rd DEC Off Ramp </t>
  </si>
  <si>
    <t>ID:05000007</t>
  </si>
  <si>
    <t>Guardrail between Kennedy and Meeanee Rds</t>
  </si>
  <si>
    <t>ID:05030008</t>
  </si>
  <si>
    <t>Meeanee Interchange SB ON Ramp</t>
  </si>
  <si>
    <t>ID:05060008</t>
  </si>
  <si>
    <t>Meeanee Interchange SB OFF Ramp</t>
  </si>
  <si>
    <t>ID:05000008</t>
  </si>
  <si>
    <t>Meeanee Interchange Mid Diamond</t>
  </si>
  <si>
    <t>ID:05000010</t>
  </si>
  <si>
    <t>TARADALE - Telemetry Site 58</t>
  </si>
  <si>
    <t>ID:05010012</t>
  </si>
  <si>
    <t>Sth of Tutaekuri River - SB - Virtual</t>
  </si>
  <si>
    <t>ID:05020012</t>
  </si>
  <si>
    <t xml:space="preserve">Sth of Tutaekuri River - NB - Virtual </t>
  </si>
  <si>
    <t>ID:05000013</t>
  </si>
  <si>
    <t>300m East of Franklin Rd</t>
  </si>
  <si>
    <t>ID:05000014</t>
  </si>
  <si>
    <t>200 m Sth of Omarunui Rd</t>
  </si>
  <si>
    <t>ID:05000017</t>
  </si>
  <si>
    <t>Nth Abutment Ngaruroro River Bridge</t>
  </si>
  <si>
    <t>ID:05000019</t>
  </si>
  <si>
    <t>Sth of Omahu Rd</t>
  </si>
  <si>
    <t>ID:05000030</t>
  </si>
  <si>
    <t>120 m Nth of Valley Rd</t>
  </si>
  <si>
    <t>ID:05000089</t>
  </si>
  <si>
    <t>500 m Sth of Makaretu River Bridge</t>
  </si>
  <si>
    <t>2B</t>
  </si>
  <si>
    <t>ID:02B00002</t>
  </si>
  <si>
    <t>Ahuriri Estuary</t>
  </si>
  <si>
    <t>ID:02B00004</t>
  </si>
  <si>
    <t>Sth of Prebenson Drive</t>
  </si>
  <si>
    <t>50A</t>
  </si>
  <si>
    <t>ID:50A00001</t>
  </si>
  <si>
    <t>Sth of Links Rd</t>
  </si>
  <si>
    <t>ID:50A10005</t>
  </si>
  <si>
    <t>Evenden Rd RAB - Virtual</t>
  </si>
  <si>
    <t>ID:50A20005</t>
  </si>
  <si>
    <t xml:space="preserve">Evenden Rd RAB - NB - Virtual </t>
  </si>
  <si>
    <t>ID:50A00007</t>
  </si>
  <si>
    <t>Expressway Nth of Omahu Rd</t>
  </si>
  <si>
    <t>ID:50A10008</t>
  </si>
  <si>
    <t>Virtual - Omahu Rd RAB - (Inc)</t>
  </si>
  <si>
    <t>ID:50A20008</t>
  </si>
  <si>
    <t>Virtual - Omahu Rd RAB - (Dec)</t>
  </si>
  <si>
    <t>ID:50A00014</t>
  </si>
  <si>
    <t>Maraekakako Rd Sth of Longlands Rd</t>
  </si>
  <si>
    <t>ID:00300171</t>
  </si>
  <si>
    <t>TONGAPORUTU Brg - Telemetry Site 78</t>
  </si>
  <si>
    <t>ID:00300175</t>
  </si>
  <si>
    <t>Nth of Mount Messenger Stock Effluent Disposal Site</t>
  </si>
  <si>
    <t>ID:00300176</t>
  </si>
  <si>
    <t>Mount Messenger Stock Effluent Disposal Site</t>
  </si>
  <si>
    <t>ID:00300202</t>
  </si>
  <si>
    <t>Waitoetoe</t>
  </si>
  <si>
    <t>ID:00300221</t>
  </si>
  <si>
    <t>Motunui</t>
  </si>
  <si>
    <t>ID:00300223</t>
  </si>
  <si>
    <t xml:space="preserve">Waitara Bypass </t>
  </si>
  <si>
    <t>ID:00300228</t>
  </si>
  <si>
    <t>East of SH3A</t>
  </si>
  <si>
    <t>ID:00300230</t>
  </si>
  <si>
    <t>West of SH3A</t>
  </si>
  <si>
    <t>ID:00300233</t>
  </si>
  <si>
    <t>Bell Block</t>
  </si>
  <si>
    <t>ID:00310235</t>
  </si>
  <si>
    <t>Egmont Rd - Inc</t>
  </si>
  <si>
    <t>ID:00320235</t>
  </si>
  <si>
    <t>Egmont Rd - Dec</t>
  </si>
  <si>
    <t>ID:00310236</t>
  </si>
  <si>
    <t>Stub Rd (Inc) - Virtual</t>
  </si>
  <si>
    <t>ID:00320236</t>
  </si>
  <si>
    <t>Stub Rd (Dec) - Virtual</t>
  </si>
  <si>
    <t>ID:00300237</t>
  </si>
  <si>
    <t>Smart Rd</t>
  </si>
  <si>
    <t>ID:00310237</t>
  </si>
  <si>
    <t>Smart Rd (Inc)</t>
  </si>
  <si>
    <t>ID:00320237</t>
  </si>
  <si>
    <t>Smart Rd (Dec)</t>
  </si>
  <si>
    <t>ID:00300238</t>
  </si>
  <si>
    <t>Paynters Ave</t>
  </si>
  <si>
    <t>ID:00310238</t>
  </si>
  <si>
    <t>Waiwaka Terrace (Inc) - Virtual</t>
  </si>
  <si>
    <t>ID:00320238</t>
  </si>
  <si>
    <t>Waiwaka Terrace (Dec) - Virtual</t>
  </si>
  <si>
    <t>ID:00300239</t>
  </si>
  <si>
    <t>Te Henui Bridge</t>
  </si>
  <si>
    <t>ID:00310239</t>
  </si>
  <si>
    <t>SH3 Leach St</t>
  </si>
  <si>
    <t>ID:00320239</t>
  </si>
  <si>
    <t>SH3 Courtenay St</t>
  </si>
  <si>
    <t>ID:00300240</t>
  </si>
  <si>
    <t>Elliot St</t>
  </si>
  <si>
    <t>ID:00300241</t>
  </si>
  <si>
    <t>Coronation Ave</t>
  </si>
  <si>
    <t>ID:00300244</t>
  </si>
  <si>
    <t>Holly Oak Terrace</t>
  </si>
  <si>
    <t>ID:00300257</t>
  </si>
  <si>
    <t>Rata St</t>
  </si>
  <si>
    <t>ID:00300258</t>
  </si>
  <si>
    <t>Virtual - Matai St</t>
  </si>
  <si>
    <t>ID:00300259</t>
  </si>
  <si>
    <t>Sth of Inglewood</t>
  </si>
  <si>
    <t>ID:00300267</t>
  </si>
  <si>
    <t>TARIKI - Telemetry Site 6</t>
  </si>
  <si>
    <t>ID:00300279</t>
  </si>
  <si>
    <t>Broadway-Stratford</t>
  </si>
  <si>
    <t>ID:00300284</t>
  </si>
  <si>
    <t>Ngaere</t>
  </si>
  <si>
    <t>ID:00300290</t>
  </si>
  <si>
    <t>Eltham</t>
  </si>
  <si>
    <t>ID:00300303</t>
  </si>
  <si>
    <t>Normanby</t>
  </si>
  <si>
    <t>ID:00300306</t>
  </si>
  <si>
    <t>Hawera</t>
  </si>
  <si>
    <t>ID:00300310</t>
  </si>
  <si>
    <t>Sth Rd -Hawera</t>
  </si>
  <si>
    <t>ID:00300321</t>
  </si>
  <si>
    <t>Manawapou River</t>
  </si>
  <si>
    <t>ID:00300337</t>
  </si>
  <si>
    <t>Egmont St - Patea</t>
  </si>
  <si>
    <t>ID:00300353</t>
  </si>
  <si>
    <t>Waverley</t>
  </si>
  <si>
    <t>ID:00300370</t>
  </si>
  <si>
    <t>WAITOTARA - Telemetry Site 5</t>
  </si>
  <si>
    <t>ID:04300001</t>
  </si>
  <si>
    <t>Regan St</t>
  </si>
  <si>
    <t>ID:04300006</t>
  </si>
  <si>
    <t xml:space="preserve">East of Stratford </t>
  </si>
  <si>
    <t>ID:04300014</t>
  </si>
  <si>
    <t>Toko</t>
  </si>
  <si>
    <t>ID:04300036</t>
  </si>
  <si>
    <t>Te Wera</t>
  </si>
  <si>
    <t>ID:04300065</t>
  </si>
  <si>
    <t>Whangamomona</t>
  </si>
  <si>
    <t>ID:04400001</t>
  </si>
  <si>
    <t>Molesworth St</t>
  </si>
  <si>
    <t>ID:04400005</t>
  </si>
  <si>
    <t>Breakwater Rd</t>
  </si>
  <si>
    <t>ID:04520001</t>
  </si>
  <si>
    <t>SH45 Powderham St</t>
  </si>
  <si>
    <t>ID:04510001</t>
  </si>
  <si>
    <t>SH45 Vivian St</t>
  </si>
  <si>
    <t>ID:04500003</t>
  </si>
  <si>
    <t>Sea View Rd</t>
  </si>
  <si>
    <t>ID:04500005</t>
  </si>
  <si>
    <t>Spotswood</t>
  </si>
  <si>
    <t>ID:04500008</t>
  </si>
  <si>
    <t>Hurford Rd</t>
  </si>
  <si>
    <t>ID:04500019</t>
  </si>
  <si>
    <t>Weld Rd</t>
  </si>
  <si>
    <t>ID:04500028</t>
  </si>
  <si>
    <t>Stoney River</t>
  </si>
  <si>
    <t>ID:04500058</t>
  </si>
  <si>
    <t>Opua Rd</t>
  </si>
  <si>
    <t>ID:04500062</t>
  </si>
  <si>
    <t>Opunake</t>
  </si>
  <si>
    <t>ID:04500071</t>
  </si>
  <si>
    <t>Pihama</t>
  </si>
  <si>
    <t>ID:04500101</t>
  </si>
  <si>
    <t>OHAWE BEACH Rd - Telemetry Site 71</t>
  </si>
  <si>
    <t>3A</t>
  </si>
  <si>
    <t>ID:03A00002</t>
  </si>
  <si>
    <t>Te Arei Rd</t>
  </si>
  <si>
    <t>ID:00200755</t>
  </si>
  <si>
    <t>NORSEWOOD - Telemetry Site 25</t>
  </si>
  <si>
    <t>ID:00200769</t>
  </si>
  <si>
    <t>Nth of Dannevirke</t>
  </si>
  <si>
    <t>ID:00200774</t>
  </si>
  <si>
    <t>Dannevirke</t>
  </si>
  <si>
    <t>ID:00200790</t>
  </si>
  <si>
    <t>Oringi</t>
  </si>
  <si>
    <t>ID:00200808</t>
  </si>
  <si>
    <t>Ngawaparua</t>
  </si>
  <si>
    <t>ID:00200814</t>
  </si>
  <si>
    <t>Mangatainoka</t>
  </si>
  <si>
    <t>ID:00200817</t>
  </si>
  <si>
    <t>Pahiatua: Both lanes - linked to directional sites</t>
  </si>
  <si>
    <t>ID:00210817</t>
  </si>
  <si>
    <t>Pahiatua - Sth Bound Lane</t>
  </si>
  <si>
    <t>ID:00220817</t>
  </si>
  <si>
    <t>Pahiatua - Nth Bound Lane</t>
  </si>
  <si>
    <t>ID:00200820</t>
  </si>
  <si>
    <t>Konini</t>
  </si>
  <si>
    <t>ID:00200859</t>
  </si>
  <si>
    <t>Mt Bruce (Virtual)</t>
  </si>
  <si>
    <t>ID:00300371</t>
  </si>
  <si>
    <t>WAITOTARA - Telemetry Site 5 - Virtual</t>
  </si>
  <si>
    <t>ID:00300390</t>
  </si>
  <si>
    <t>Mission Rd</t>
  </si>
  <si>
    <t>ID:00300396</t>
  </si>
  <si>
    <t>Virginia Rd</t>
  </si>
  <si>
    <t>ID:00300399</t>
  </si>
  <si>
    <t>London St</t>
  </si>
  <si>
    <t>ID:00300400</t>
  </si>
  <si>
    <t>Carlton Avenue</t>
  </si>
  <si>
    <t>ID:00300402</t>
  </si>
  <si>
    <t>Cobham Bridge</t>
  </si>
  <si>
    <t>ID:00300403</t>
  </si>
  <si>
    <t>Marybank</t>
  </si>
  <si>
    <t>ID:00300410</t>
  </si>
  <si>
    <t>Marangai</t>
  </si>
  <si>
    <t>ID:00300427</t>
  </si>
  <si>
    <t>Makirikiri</t>
  </si>
  <si>
    <t>ID:00300442</t>
  </si>
  <si>
    <t xml:space="preserve">Tutaenui Stream </t>
  </si>
  <si>
    <t>ID:00300450</t>
  </si>
  <si>
    <t>Sanson East</t>
  </si>
  <si>
    <t>ID:00300458</t>
  </si>
  <si>
    <t>Awahuri</t>
  </si>
  <si>
    <t>ID:00300465</t>
  </si>
  <si>
    <t>Taonui Culvert</t>
  </si>
  <si>
    <t>ID:00300470</t>
  </si>
  <si>
    <t>Flygers Line</t>
  </si>
  <si>
    <t>ID:00300472</t>
  </si>
  <si>
    <t>Rangitikei St Overbridge ( Nth of Tremaine Avenue)</t>
  </si>
  <si>
    <t>ID:00300473</t>
  </si>
  <si>
    <t>Rangitikei St ( Nth of Kawau Stream Bridge)</t>
  </si>
  <si>
    <t>ID:00300474</t>
  </si>
  <si>
    <t>Grey St</t>
  </si>
  <si>
    <t>ID:00310475</t>
  </si>
  <si>
    <t>708 Main St (West of Ruahine St) - Inc</t>
  </si>
  <si>
    <t>ID:00320475</t>
  </si>
  <si>
    <t>708 Main St (West of Ruahine St) - Dec</t>
  </si>
  <si>
    <t>ID:00310476</t>
  </si>
  <si>
    <t>847 Main St ( East of Fitzroy St) - Inc</t>
  </si>
  <si>
    <t>ID:00320476</t>
  </si>
  <si>
    <t>847 Main St ( East of Fitzroy St) - Dec</t>
  </si>
  <si>
    <t>ID:00300477</t>
  </si>
  <si>
    <t>Between Sutton Place and Roberts Line</t>
  </si>
  <si>
    <t>ID:00300478</t>
  </si>
  <si>
    <t>Between Roberts Line and James Line</t>
  </si>
  <si>
    <t>ID:00300479</t>
  </si>
  <si>
    <t>Between James Line and Stoney Creek Rd</t>
  </si>
  <si>
    <t>ID:00300482</t>
  </si>
  <si>
    <t>Te Matai Rd</t>
  </si>
  <si>
    <t>ID:00300488</t>
  </si>
  <si>
    <t xml:space="preserve">Ashhurst </t>
  </si>
  <si>
    <t>ID:00300489</t>
  </si>
  <si>
    <t>MANAWATU GORGE - Telemetry Site 30</t>
  </si>
  <si>
    <t>ID:00400044</t>
  </si>
  <si>
    <t>Mangatupoto</t>
  </si>
  <si>
    <t>ID:00400065</t>
  </si>
  <si>
    <t>Okaihae Rd</t>
  </si>
  <si>
    <t>ID:00400074</t>
  </si>
  <si>
    <t>Matapuna</t>
  </si>
  <si>
    <t>ID:00400090</t>
  </si>
  <si>
    <t>Owhango</t>
  </si>
  <si>
    <t>ID:00400113</t>
  </si>
  <si>
    <t>Raurimu</t>
  </si>
  <si>
    <t>ID:00400133</t>
  </si>
  <si>
    <t>HOROPITO - Telemetry Site 37</t>
  </si>
  <si>
    <t>ID:00400142</t>
  </si>
  <si>
    <t>Waimarino</t>
  </si>
  <si>
    <t>ID:00400164</t>
  </si>
  <si>
    <t>Ore Ore</t>
  </si>
  <si>
    <t>ID:00400189</t>
  </si>
  <si>
    <t>SH4 @ Kakatahi - Nth of Lakes Hill Depot</t>
  </si>
  <si>
    <t>ID:00400218</t>
  </si>
  <si>
    <t>Aberfeldie</t>
  </si>
  <si>
    <t>ID:00400226</t>
  </si>
  <si>
    <t>UPOKONGARO - Telemetry Site 28</t>
  </si>
  <si>
    <t>ID:00400232</t>
  </si>
  <si>
    <t>Pauls Rd</t>
  </si>
  <si>
    <t>ID:00400234</t>
  </si>
  <si>
    <t>Aramoho Bridge</t>
  </si>
  <si>
    <t>ID:00400236</t>
  </si>
  <si>
    <t>Kowhai Park</t>
  </si>
  <si>
    <t>ID:00400237</t>
  </si>
  <si>
    <t>Virtual - Putiki Drive</t>
  </si>
  <si>
    <t>ID:00400238</t>
  </si>
  <si>
    <t>Putiki Drive Slip Lane</t>
  </si>
  <si>
    <t>ID:00400239</t>
  </si>
  <si>
    <t>Airport Rd</t>
  </si>
  <si>
    <t>ID:04100001</t>
  </si>
  <si>
    <t>Burnands Rd</t>
  </si>
  <si>
    <t>ID:04100010</t>
  </si>
  <si>
    <t>Williamson Rd</t>
  </si>
  <si>
    <t>ID:04300111</t>
  </si>
  <si>
    <t>Sth of River Rd</t>
  </si>
  <si>
    <t>ID:04300117</t>
  </si>
  <si>
    <t xml:space="preserve">Tokorima </t>
  </si>
  <si>
    <t>ID:04300136</t>
  </si>
  <si>
    <t>TeMaire</t>
  </si>
  <si>
    <t>ID:04300148</t>
  </si>
  <si>
    <t>Mania Rd</t>
  </si>
  <si>
    <t>ID:04700000</t>
  </si>
  <si>
    <t>National Park</t>
  </si>
  <si>
    <t>ID:04700009</t>
  </si>
  <si>
    <t>Nth of SH48</t>
  </si>
  <si>
    <t>ID:04800004</t>
  </si>
  <si>
    <t>Whakapapa-Nui Stream</t>
  </si>
  <si>
    <t>ID:04900008</t>
  </si>
  <si>
    <t>West of Ohakune</t>
  </si>
  <si>
    <t>ID:04900011</t>
  </si>
  <si>
    <t>Ohakune East</t>
  </si>
  <si>
    <t>ID:04900038</t>
  </si>
  <si>
    <t xml:space="preserve">Waiouru </t>
  </si>
  <si>
    <t>ID:05400003</t>
  </si>
  <si>
    <t>Sandon Block</t>
  </si>
  <si>
    <t>ID:05400015</t>
  </si>
  <si>
    <t>Waituna West</t>
  </si>
  <si>
    <t>ID:05400028</t>
  </si>
  <si>
    <t>Cheltenham</t>
  </si>
  <si>
    <t>ID:05400031</t>
  </si>
  <si>
    <t>Almadale Rd</t>
  </si>
  <si>
    <t>ID:05400039</t>
  </si>
  <si>
    <t>Kiwitea Stream Nth of Nth St</t>
  </si>
  <si>
    <t>ID:05400041</t>
  </si>
  <si>
    <t>Kimbolton Rd</t>
  </si>
  <si>
    <t>ID:05410041</t>
  </si>
  <si>
    <t>Kimbolton Rd - Inc</t>
  </si>
  <si>
    <t>ID:05420041</t>
  </si>
  <si>
    <t>Kimbolton Rd - Dec</t>
  </si>
  <si>
    <t>ID:05400044</t>
  </si>
  <si>
    <t>Aorangi Bridge</t>
  </si>
  <si>
    <t>ID:05400049</t>
  </si>
  <si>
    <t>ID:05400050</t>
  </si>
  <si>
    <t>Te Arakura</t>
  </si>
  <si>
    <t>ID:05400055</t>
  </si>
  <si>
    <t>Kairanga-Bunnythorpe Rd</t>
  </si>
  <si>
    <t>ID:05600001</t>
  </si>
  <si>
    <t>Ngui Rd</t>
  </si>
  <si>
    <t>ID:05600015</t>
  </si>
  <si>
    <t>West of Tiakitahuna Road</t>
  </si>
  <si>
    <t>ID:05600019</t>
  </si>
  <si>
    <t>Longburn</t>
  </si>
  <si>
    <t>ID:05600023</t>
  </si>
  <si>
    <t>Mangaone Bridge</t>
  </si>
  <si>
    <t>ID:05700002</t>
  </si>
  <si>
    <t>Kimberley Rd</t>
  </si>
  <si>
    <t>ID:05700010</t>
  </si>
  <si>
    <t>Tavistock Rd</t>
  </si>
  <si>
    <t>ID:05700014</t>
  </si>
  <si>
    <t>ID:05700024</t>
  </si>
  <si>
    <t>Nth of Shannon</t>
  </si>
  <si>
    <t>ID:05700033</t>
  </si>
  <si>
    <t xml:space="preserve">Tokomaru </t>
  </si>
  <si>
    <t>ID:05700042</t>
  </si>
  <si>
    <t>Tane Rd</t>
  </si>
  <si>
    <t>ID:05700046</t>
  </si>
  <si>
    <t>Nth of Linton</t>
  </si>
  <si>
    <t>ID:05700048</t>
  </si>
  <si>
    <t>Tiritea</t>
  </si>
  <si>
    <t>ID:05700050</t>
  </si>
  <si>
    <t>Aokautere Drive</t>
  </si>
  <si>
    <t>ID:05700059</t>
  </si>
  <si>
    <t>Orrs Rd</t>
  </si>
  <si>
    <t>ID:01N00795</t>
  </si>
  <si>
    <t>Desert Rd Sth of Regional Boundary</t>
  </si>
  <si>
    <t>ID:01N00827</t>
  </si>
  <si>
    <t>HIHITAHI - Telemetry Site 29</t>
  </si>
  <si>
    <t>ID:01N00839</t>
  </si>
  <si>
    <t>Hautapu (Taihape Deviation)</t>
  </si>
  <si>
    <t>ID:01N00843</t>
  </si>
  <si>
    <t>Mataroa Rd (Taihape)</t>
  </si>
  <si>
    <t>ID:01N00847</t>
  </si>
  <si>
    <t>Utiku Straights</t>
  </si>
  <si>
    <t>ID:01N00865</t>
  </si>
  <si>
    <t>Mangaweka</t>
  </si>
  <si>
    <t>ID:01N00881</t>
  </si>
  <si>
    <t xml:space="preserve">Vinegar Hill </t>
  </si>
  <si>
    <t>ID:01N00904</t>
  </si>
  <si>
    <t>Mangaraupi</t>
  </si>
  <si>
    <t>ID:01N00916</t>
  </si>
  <si>
    <t>Greatford</t>
  </si>
  <si>
    <t>ID:01N00923</t>
  </si>
  <si>
    <t>Nth of Bulls</t>
  </si>
  <si>
    <t>ID:01N00926</t>
  </si>
  <si>
    <t>Bulls Bridge</t>
  </si>
  <si>
    <t>ID:01N00930</t>
  </si>
  <si>
    <t>SANSON - Telemetry Site 38</t>
  </si>
  <si>
    <t>ID:01N00940</t>
  </si>
  <si>
    <t>Campion Rd</t>
  </si>
  <si>
    <t>ID:01N00954</t>
  </si>
  <si>
    <t>Himatangi</t>
  </si>
  <si>
    <t>ID:01N00962</t>
  </si>
  <si>
    <t>Foxton</t>
  </si>
  <si>
    <t>ID:01N00965</t>
  </si>
  <si>
    <t xml:space="preserve">Whirokino </t>
  </si>
  <si>
    <t>ID:01N00979</t>
  </si>
  <si>
    <t>Nth of Levin</t>
  </si>
  <si>
    <t>ID:01N00981</t>
  </si>
  <si>
    <t>Oxford St Levin</t>
  </si>
  <si>
    <t>ID:01N00984</t>
  </si>
  <si>
    <t>Sth of Levin</t>
  </si>
  <si>
    <t>ID:01N00988</t>
  </si>
  <si>
    <t>OHAU - Telemetry Site 56</t>
  </si>
  <si>
    <t>ID:00200864</t>
  </si>
  <si>
    <t>Sth of Readers Cutting</t>
  </si>
  <si>
    <t>ID:00200883</t>
  </si>
  <si>
    <t>Sth of Second St (Masterton)</t>
  </si>
  <si>
    <t>ID:00210883</t>
  </si>
  <si>
    <t>Masterton RAB - SB - Virtual</t>
  </si>
  <si>
    <t>ID:00220883</t>
  </si>
  <si>
    <t>Masterton RAB - NB - Virtual</t>
  </si>
  <si>
    <t>ID:00200886</t>
  </si>
  <si>
    <t>Sth of Intermediate St (Masterton)</t>
  </si>
  <si>
    <t>ID:00200895</t>
  </si>
  <si>
    <t>CLAREVILLE - Telemetry Site 80 - Nth of Whites Line</t>
  </si>
  <si>
    <t>ID:00200899</t>
  </si>
  <si>
    <t>Nth of Victoria St (Carterton)</t>
  </si>
  <si>
    <t>ID:00200906</t>
  </si>
  <si>
    <t>Sth of Waiohine River Bridge</t>
  </si>
  <si>
    <t>ID:00200908</t>
  </si>
  <si>
    <t>Nth of Wood St (Greytown)</t>
  </si>
  <si>
    <t>ID:00200917</t>
  </si>
  <si>
    <t>Sth of Tauherenikau River Bridge</t>
  </si>
  <si>
    <t>ID:00200937</t>
  </si>
  <si>
    <t>RIMUTAKA - Telemetry Site 01- Pukuratahi River Brg</t>
  </si>
  <si>
    <t>ID:00200948</t>
  </si>
  <si>
    <t>Nth of Sunnyview Drive (Birchville)</t>
  </si>
  <si>
    <t>ID:00200949</t>
  </si>
  <si>
    <t>Sth of Akaktarawa Rd</t>
  </si>
  <si>
    <t>ID:00200951</t>
  </si>
  <si>
    <t>Sth of Totara Park</t>
  </si>
  <si>
    <t>ID:00200954</t>
  </si>
  <si>
    <t>Sth of Whakatiki St</t>
  </si>
  <si>
    <t>ID:00200957</t>
  </si>
  <si>
    <t>Sth of Craigs Flat</t>
  </si>
  <si>
    <t>ID:00200962</t>
  </si>
  <si>
    <t>Manor Park Rd</t>
  </si>
  <si>
    <t>ID:00210962</t>
  </si>
  <si>
    <t>Manor Park Rd - SB</t>
  </si>
  <si>
    <t>ID:00220962</t>
  </si>
  <si>
    <t>Manor Park Rd - NB</t>
  </si>
  <si>
    <t>ID:00200963</t>
  </si>
  <si>
    <t>Sth of SH 58</t>
  </si>
  <si>
    <t>ID:00210965</t>
  </si>
  <si>
    <t>KELSON - Telemetry Site 99 - SB Lanes</t>
  </si>
  <si>
    <t>ID:00220965</t>
  </si>
  <si>
    <t>KELSON - Telemetry Site 99 - NB Lanes</t>
  </si>
  <si>
    <t>ID:00200969</t>
  </si>
  <si>
    <t>Nth of Block Rd</t>
  </si>
  <si>
    <t>ID:00210969</t>
  </si>
  <si>
    <t>Nth of Block Rd - SB</t>
  </si>
  <si>
    <t>ID:00220969</t>
  </si>
  <si>
    <t>Nth of Block Rd - NB</t>
  </si>
  <si>
    <t>ID:00210971</t>
  </si>
  <si>
    <t>Virtual - Sth of Normandale Bridge - SB</t>
  </si>
  <si>
    <t>ID:00220971</t>
  </si>
  <si>
    <t>Virtual - Sth of Normandale Bridge - NB</t>
  </si>
  <si>
    <t>ID:00250972</t>
  </si>
  <si>
    <t>Dowse Interchange - NB ON Ramp</t>
  </si>
  <si>
    <t>ID:00260972</t>
  </si>
  <si>
    <t>Dowse Interchange - SB OFF Ramp</t>
  </si>
  <si>
    <t>ID:00210972</t>
  </si>
  <si>
    <t>Dowse Interchange - SB Through Traffic</t>
  </si>
  <si>
    <t>ID:00220972</t>
  </si>
  <si>
    <t>Dowse Interchange - NB Through Traffic</t>
  </si>
  <si>
    <t>ID:00230972</t>
  </si>
  <si>
    <t>Dowse Interchange - SB ON Ramp</t>
  </si>
  <si>
    <t>ID:00240972</t>
  </si>
  <si>
    <t>Dowse Interchange - NB OFF Ramp</t>
  </si>
  <si>
    <t>ID:00210974</t>
  </si>
  <si>
    <t>Nth of Petone Interchange - SB</t>
  </si>
  <si>
    <t>ID:00220974</t>
  </si>
  <si>
    <t>Nth of Petone Interchange - NB</t>
  </si>
  <si>
    <t>ID:00230974</t>
  </si>
  <si>
    <t>Petone - SB ON Ramp</t>
  </si>
  <si>
    <t>ID:00240974</t>
  </si>
  <si>
    <t>Petone - NB OFF Ramp</t>
  </si>
  <si>
    <t>ID:00210978</t>
  </si>
  <si>
    <t>Nth of Ngauranga Interchange - SB</t>
  </si>
  <si>
    <t>ID:00220978</t>
  </si>
  <si>
    <t>Nth of Ngauranga Interchange - NB</t>
  </si>
  <si>
    <t>ID:00250978</t>
  </si>
  <si>
    <t>Nth of Ngauranga Interchange - NB ON Ramp</t>
  </si>
  <si>
    <t>ID:00260978</t>
  </si>
  <si>
    <t>Nth of Ngauranga Interchange - SB OFF Ramp</t>
  </si>
  <si>
    <t>ID:00210979</t>
  </si>
  <si>
    <t>NGAURANGA SH2 - Telemetry Site 4 - SB</t>
  </si>
  <si>
    <t>ID:00220979</t>
  </si>
  <si>
    <t>NGAURANGA SH2 - Telemetry Site 4 - NB</t>
  </si>
  <si>
    <t>ID:05300001</t>
  </si>
  <si>
    <t>West of Donalds Bridge</t>
  </si>
  <si>
    <t>ID:05300006</t>
  </si>
  <si>
    <t>Sth of No.1 Line</t>
  </si>
  <si>
    <t>ID:05300016</t>
  </si>
  <si>
    <t>West of Princess St (Martinborough)</t>
  </si>
  <si>
    <t>ID:05800000</t>
  </si>
  <si>
    <t>West of SH2 (Haywards)</t>
  </si>
  <si>
    <t>ID:05800009</t>
  </si>
  <si>
    <t>PAUATAHUNUI EAST - Telemetry Site 73</t>
  </si>
  <si>
    <t>ID:05800011</t>
  </si>
  <si>
    <t>West of James Cook Drive</t>
  </si>
  <si>
    <t>ID:05800015</t>
  </si>
  <si>
    <t>East of Paremata RAB</t>
  </si>
  <si>
    <t>ID:01N00998</t>
  </si>
  <si>
    <t>Nth of Waitohu River Bridge</t>
  </si>
  <si>
    <t>ID:01N01001</t>
  </si>
  <si>
    <t>Nth of Waerenga Rd (Otaki)</t>
  </si>
  <si>
    <t>ID:01N01011</t>
  </si>
  <si>
    <t>Marycrest</t>
  </si>
  <si>
    <t>ID:01N01017</t>
  </si>
  <si>
    <t>Nth of Elizabeth St (Waikanae)</t>
  </si>
  <si>
    <t>ID:01N01021</t>
  </si>
  <si>
    <t>Nth of Lindale</t>
  </si>
  <si>
    <t>ID:01N11023</t>
  </si>
  <si>
    <t>Lindale Divided Carriageway - SB - Virtual</t>
  </si>
  <si>
    <t>ID:01N21023</t>
  </si>
  <si>
    <t>Lindale Divided Carriageway - NB - Virtual</t>
  </si>
  <si>
    <t>ID:01N01024</t>
  </si>
  <si>
    <t>Nth of Ihakara St (Paraparaumu)</t>
  </si>
  <si>
    <t>ID:01N11028</t>
  </si>
  <si>
    <t>Queen Elizabeth Park SB Passing Lanes - SB - Virtual</t>
  </si>
  <si>
    <t>ID:01N21028</t>
  </si>
  <si>
    <t>Queen Elizabeth Park NB Passing Lanes - NB - Virtual</t>
  </si>
  <si>
    <t>ID:01N11029</t>
  </si>
  <si>
    <t>Nth of MacKays Crossing - SB - Virtual</t>
  </si>
  <si>
    <t>ID:01N21029</t>
  </si>
  <si>
    <t>Nth of MacKays Crossing - NB - Virtual</t>
  </si>
  <si>
    <t>ID:01N01031</t>
  </si>
  <si>
    <t>Sth of MacKays Crossing</t>
  </si>
  <si>
    <t>ID:01N01036</t>
  </si>
  <si>
    <t>PAEKAKARIKI - Telemetry Site 47 (Piezo Axle Classification)</t>
  </si>
  <si>
    <t>ID:01N01042</t>
  </si>
  <si>
    <t>Nth of Wairaka Rd (Pukerua Bay)</t>
  </si>
  <si>
    <t>ID:01N01045</t>
  </si>
  <si>
    <t>Taupo Swamp</t>
  </si>
  <si>
    <t>ID:01N11045</t>
  </si>
  <si>
    <t>Taupo Swamp - SB Divided</t>
  </si>
  <si>
    <t>ID:01N21045</t>
  </si>
  <si>
    <t>Taupo Swamp - NB Divided</t>
  </si>
  <si>
    <t>ID:01N41045</t>
  </si>
  <si>
    <t>Taupo Swamp - NB Off Ramp</t>
  </si>
  <si>
    <t>ID:01N01049</t>
  </si>
  <si>
    <t>Mana Esplanade</t>
  </si>
  <si>
    <t>ID:01N01050</t>
  </si>
  <si>
    <t>Paremata Bridge</t>
  </si>
  <si>
    <t>ID:01N11050</t>
  </si>
  <si>
    <t>Paremata Bridge - SB</t>
  </si>
  <si>
    <t>ID:01N21050</t>
  </si>
  <si>
    <t>Paremata Bridge - NB</t>
  </si>
  <si>
    <t>ID:01N21051</t>
  </si>
  <si>
    <t>Sth of Papakowhai Footbridge - NB</t>
  </si>
  <si>
    <t>ID:01N01051</t>
  </si>
  <si>
    <t>Sth of Papakowhai Footbridge (Divided) Both</t>
  </si>
  <si>
    <t>ID:01N11051</t>
  </si>
  <si>
    <t>Sth of Papakowhai Footbridge - SB</t>
  </si>
  <si>
    <t>ID:01N11052</t>
  </si>
  <si>
    <t>Virtual - SB Between Whitford Brown and Porirua Nth Off Ramp</t>
  </si>
  <si>
    <t>ID:01N21052</t>
  </si>
  <si>
    <t>Virtual - NB Between Porirua Nth On Ramp and Whitford Brown</t>
  </si>
  <si>
    <t>ID:01N11053</t>
  </si>
  <si>
    <t>Porirua Nth Ramp Bridge - SB Through Traffic</t>
  </si>
  <si>
    <t>ID:01N61053</t>
  </si>
  <si>
    <t>Porirua Nth Ramp Bridge - SB OFF Ramp</t>
  </si>
  <si>
    <t>ID:01N21053</t>
  </si>
  <si>
    <t>Porirua Nth Ramp Bridge - NB Through Traffic</t>
  </si>
  <si>
    <t>ID:01N51053</t>
  </si>
  <si>
    <t>Porirua Nth Ramp Bridge - NB ON Ramp</t>
  </si>
  <si>
    <t>ID:01N51054</t>
  </si>
  <si>
    <t>Mungavin Interchange - NB ON Ramp</t>
  </si>
  <si>
    <t>ID:01N61054</t>
  </si>
  <si>
    <t>Mungavin Interchange - SB OFF Ramp</t>
  </si>
  <si>
    <t>ID:01N21054</t>
  </si>
  <si>
    <t>Mungavin Interchange - NB Through Traffic</t>
  </si>
  <si>
    <t>ID:01N41054</t>
  </si>
  <si>
    <t>Mungavin Interchange - NB OFF Ramp</t>
  </si>
  <si>
    <t>ID:01N11054</t>
  </si>
  <si>
    <t>Mungavin Interchange  - SB Through Traffic</t>
  </si>
  <si>
    <t>ID:01N31054</t>
  </si>
  <si>
    <t>Mungavin Interchange - SB ON Ramp</t>
  </si>
  <si>
    <t>ID:01N01058</t>
  </si>
  <si>
    <t>Tawa College</t>
  </si>
  <si>
    <t>ID:01N11058</t>
  </si>
  <si>
    <t>Tawa College - SB</t>
  </si>
  <si>
    <t>ID:01N21058</t>
  </si>
  <si>
    <t>Tawa College - NB</t>
  </si>
  <si>
    <t>ID:01N51060</t>
  </si>
  <si>
    <t>Virtual - Tawa NB On Ramp</t>
  </si>
  <si>
    <t>ID:01N61060</t>
  </si>
  <si>
    <t>Virtual - Tawa SB Off Ramp</t>
  </si>
  <si>
    <t>ID:01N11060</t>
  </si>
  <si>
    <t>Tawa Interchange - SB Through Traffic</t>
  </si>
  <si>
    <t>ID:01N21060</t>
  </si>
  <si>
    <t>Tawa Interchange - NB Through Traffic</t>
  </si>
  <si>
    <t>ID:01N31060</t>
  </si>
  <si>
    <t>Tawa Interchange - SB On Ramp</t>
  </si>
  <si>
    <t>ID:01N41060</t>
  </si>
  <si>
    <t>Tawa Interchange - NB Off Ramp</t>
  </si>
  <si>
    <t>ID:01N11061</t>
  </si>
  <si>
    <t>Virtual - Between Grenada and Tawa SB</t>
  </si>
  <si>
    <t>ID:01N21061</t>
  </si>
  <si>
    <t>Virtual - Between Grenada and Tawa NB</t>
  </si>
  <si>
    <t>ID:01N61062</t>
  </si>
  <si>
    <t>Virtual - Grenada Interchange - SB Off Ramp</t>
  </si>
  <si>
    <t>ID:01N51062</t>
  </si>
  <si>
    <t>Virtual - Grenada Interchange - NB On Ramp</t>
  </si>
  <si>
    <t>ID:01N11062</t>
  </si>
  <si>
    <t>Grenada Interchange - SB Through Traffic</t>
  </si>
  <si>
    <t>ID:01N21062</t>
  </si>
  <si>
    <t>Grenada Interchange - NB Through Traffic</t>
  </si>
  <si>
    <t>ID:01N31062</t>
  </si>
  <si>
    <t>Grenada Interchange - SB On Ramp</t>
  </si>
  <si>
    <t>ID:01N41062</t>
  </si>
  <si>
    <t>Grenada Interchange - NB Off Ramp</t>
  </si>
  <si>
    <t>ID:01N11063</t>
  </si>
  <si>
    <t>Sth of Grenada Interchange - SB</t>
  </si>
  <si>
    <t>ID:01N21063</t>
  </si>
  <si>
    <t>Sth of Grenada Interchange - NB</t>
  </si>
  <si>
    <t>ID:01N61064</t>
  </si>
  <si>
    <t>Virtual - Johnsonville SB Off Ramp</t>
  </si>
  <si>
    <t>ID:01N01064</t>
  </si>
  <si>
    <t>Nth of Helston Rd Overbridge - Both</t>
  </si>
  <si>
    <t>ID:01N11064</t>
  </si>
  <si>
    <t>Nth of Helston Rd Overbridge - SB</t>
  </si>
  <si>
    <t>ID:01N21064</t>
  </si>
  <si>
    <t>Nth of Helston Rd Overbridge - NB</t>
  </si>
  <si>
    <t>ID:01N51064</t>
  </si>
  <si>
    <t>Virtual - Johnsonville NB On Ramp</t>
  </si>
  <si>
    <t>ID:01N41065</t>
  </si>
  <si>
    <t>Johnsonville - NB Off Ramp</t>
  </si>
  <si>
    <t>ID:01N61065</t>
  </si>
  <si>
    <t>Virtual - Newlands SB Off Ramp</t>
  </si>
  <si>
    <t>ID:01N11065</t>
  </si>
  <si>
    <t>Virtual - SB Between Ramps</t>
  </si>
  <si>
    <t>ID:01N21065</t>
  </si>
  <si>
    <t>Virtual - NB Between Ramps</t>
  </si>
  <si>
    <t>ID:01N31065</t>
  </si>
  <si>
    <t>Johnsonville - SB On Ramp</t>
  </si>
  <si>
    <t>ID:01N51066</t>
  </si>
  <si>
    <t>Virtual - Newlands NB On Ramp</t>
  </si>
  <si>
    <t>ID:01N11066</t>
  </si>
  <si>
    <t>Newlands Interchange - SB Through Traffic</t>
  </si>
  <si>
    <t>ID:01N31066</t>
  </si>
  <si>
    <t>Newlands Interchange - SB On Ramp</t>
  </si>
  <si>
    <t>ID:01N21066</t>
  </si>
  <si>
    <t>Newlands Interchange - NB Through Traffic</t>
  </si>
  <si>
    <t>ID:01N41066</t>
  </si>
  <si>
    <t>Newlands Interchange - NB Off Ramp</t>
  </si>
  <si>
    <t>ID:01N11067</t>
  </si>
  <si>
    <t>Virtual - SB Ngauranga Gorge</t>
  </si>
  <si>
    <t>ID:01N21067</t>
  </si>
  <si>
    <t>Virtual - NB Ngauranga Gorge</t>
  </si>
  <si>
    <t>ID:01N51067</t>
  </si>
  <si>
    <t>Virtual - Ngauranga NB On Ramp</t>
  </si>
  <si>
    <t>ID:01N61067</t>
  </si>
  <si>
    <t>Virtual - Ngauranga SB Off Ramp</t>
  </si>
  <si>
    <t>ID:01N11068</t>
  </si>
  <si>
    <t>NGAURANGA SH1 - Telemetry Site 3 - SB</t>
  </si>
  <si>
    <t>ID:01N21068</t>
  </si>
  <si>
    <t>NGAURANGA SH1 - Telemetry Site 3 - NB</t>
  </si>
  <si>
    <t>ID:01N11069</t>
  </si>
  <si>
    <t>Virtual - SH2 Junction and Aotea Quay SB Off Ramp</t>
  </si>
  <si>
    <t>ID:01N21069</t>
  </si>
  <si>
    <t>Virtual - SH2 Junction and Aotea Quay NB On Ramp</t>
  </si>
  <si>
    <t>ID:01N51070</t>
  </si>
  <si>
    <t>Virtual - Aotea Quay - NB On Ramp</t>
  </si>
  <si>
    <t>ID:01N61070</t>
  </si>
  <si>
    <t>Aotea Quay - SB OFF Ramp</t>
  </si>
  <si>
    <t>ID:01N11070</t>
  </si>
  <si>
    <t>Virtual - Aotea SB Off Ramp to Murphy St Off Ramps</t>
  </si>
  <si>
    <t>ID:01N21071</t>
  </si>
  <si>
    <t>Thorndon Overbridge - NB</t>
  </si>
  <si>
    <t>ID:01N61073</t>
  </si>
  <si>
    <t>Terrace - SB Off Ramp</t>
  </si>
  <si>
    <t>ID:01N61071</t>
  </si>
  <si>
    <t>Murphy St - SB Off Ramp</t>
  </si>
  <si>
    <t>ID:01N11071</t>
  </si>
  <si>
    <t>Thorndon Overbridge - SB</t>
  </si>
  <si>
    <t>ID:01N51071</t>
  </si>
  <si>
    <t>May St - NB On Ramp</t>
  </si>
  <si>
    <t>ID:01N21073</t>
  </si>
  <si>
    <t>Virtual - NB Between Tinakori Ramps</t>
  </si>
  <si>
    <t>ID:01N61072</t>
  </si>
  <si>
    <t>Hawkestone Interchange - SB Off Ramp</t>
  </si>
  <si>
    <t>ID:01N11072</t>
  </si>
  <si>
    <t>Hawkestone Interchange - SB Through Traffic</t>
  </si>
  <si>
    <t>ID:01N31072</t>
  </si>
  <si>
    <t>Hawkestone Interchange - SB On Ramp</t>
  </si>
  <si>
    <t>ID:01N21072</t>
  </si>
  <si>
    <t>Hawkestone Interchange - NB Through Traffic</t>
  </si>
  <si>
    <t>ID:01N51072</t>
  </si>
  <si>
    <t>Tinakori - NB On Ramp</t>
  </si>
  <si>
    <t>ID:01N11073</t>
  </si>
  <si>
    <t>Virtual - SB Hawkestone On Ramp to Terrace Off Ramp</t>
  </si>
  <si>
    <t>ID:01N41073</t>
  </si>
  <si>
    <t>Tinakori - NB Off Ramp</t>
  </si>
  <si>
    <t>ID:01N71073</t>
  </si>
  <si>
    <t>Virtual - NB Terrace On Ramp to Tinakori Off Ramp</t>
  </si>
  <si>
    <t>ID:01N51073</t>
  </si>
  <si>
    <t>Virtual - Terrace - NB On Ramp</t>
  </si>
  <si>
    <t>ID:01N11074</t>
  </si>
  <si>
    <t>Terrace Tunnel - SB</t>
  </si>
  <si>
    <t>ID:01N21074</t>
  </si>
  <si>
    <t>Terrace Tunnel - NB</t>
  </si>
  <si>
    <t>ID:01N01074</t>
  </si>
  <si>
    <t>Terrace Tunnel - Virtual</t>
  </si>
  <si>
    <t>ID:01N11075</t>
  </si>
  <si>
    <t>Vivian St - between Taranaki St and Tory St</t>
  </si>
  <si>
    <t>ID:01N21075</t>
  </si>
  <si>
    <t>Arthur St - between Taranaki St and Cuba St</t>
  </si>
  <si>
    <t>ID:01N11076</t>
  </si>
  <si>
    <t>Kent Terrace - SB - Virtual</t>
  </si>
  <si>
    <t>ID:01N21076</t>
  </si>
  <si>
    <t>Buckle St - NB - Virtual</t>
  </si>
  <si>
    <t>ID:01N01076</t>
  </si>
  <si>
    <t>Patterson St (Sth of Basin Reserve)</t>
  </si>
  <si>
    <t>ID:01N01077</t>
  </si>
  <si>
    <t>Ruahine St (Sth of Goa St)</t>
  </si>
  <si>
    <t>ID:01N01078</t>
  </si>
  <si>
    <t>Cobham Drive (Sth of Evans Bay Parade) - Both</t>
  </si>
  <si>
    <t>ID:01N11078</t>
  </si>
  <si>
    <t>Cobham Drive (Sth of Evans Bay Parade) - SB</t>
  </si>
  <si>
    <t>ID:01N21078</t>
  </si>
  <si>
    <t>Cobham Drive (Sth of Evans Bay Parade) - NB</t>
  </si>
  <si>
    <t>ID:01N01080</t>
  </si>
  <si>
    <t>Calabar Rd (Sth of Caledonia St)</t>
  </si>
  <si>
    <t>ID:00600002</t>
  </si>
  <si>
    <t>Coleman Rd - Blenheim West (In front of Springlands Shopping Centre)</t>
  </si>
  <si>
    <t>ID:00600009</t>
  </si>
  <si>
    <t>Godfrey Rd - Woodbourne</t>
  </si>
  <si>
    <t>ID:00600013</t>
  </si>
  <si>
    <t>Gibson Creek (Welcome to Renwick Sign)</t>
  </si>
  <si>
    <t>ID:00600018</t>
  </si>
  <si>
    <t>Kaituna - Rockfalls Sign</t>
  </si>
  <si>
    <t>ID:00600040</t>
  </si>
  <si>
    <t>Havelock School - Speed Sign (In Hedge)</t>
  </si>
  <si>
    <t>ID:00600063</t>
  </si>
  <si>
    <t>Bulford (250m north of Wearing Cattle Underpass)</t>
  </si>
  <si>
    <t>ID:00600100</t>
  </si>
  <si>
    <t>HIRA - Telemetry Site 36</t>
  </si>
  <si>
    <t>ID:00600114</t>
  </si>
  <si>
    <t xml:space="preserve">Nelson Nth - Atawhai Cemetry </t>
  </si>
  <si>
    <t>ID:00610118</t>
  </si>
  <si>
    <t>Sth of Haven Rd RAB SB - Virtual</t>
  </si>
  <si>
    <t>ID:00620118</t>
  </si>
  <si>
    <t>Sth of Haven Rd RAB NB - Virtual</t>
  </si>
  <si>
    <t>ID:00600118</t>
  </si>
  <si>
    <t>Basin Reserve (Rocks Rd)</t>
  </si>
  <si>
    <t>ID:00600122</t>
  </si>
  <si>
    <t>STOKE - Telemetry Site 81</t>
  </si>
  <si>
    <t>ID:00600130</t>
  </si>
  <si>
    <t>Richmond 3 Bros (Humes)</t>
  </si>
  <si>
    <t>ID:00600135</t>
  </si>
  <si>
    <t>Wairoa Rd (Burkes Bank)</t>
  </si>
  <si>
    <t>ID:00600138</t>
  </si>
  <si>
    <t>Brightwater (Pitfure Bridge)</t>
  </si>
  <si>
    <t>ID:00600144</t>
  </si>
  <si>
    <t>Eighty Eight Vly Stm bridge</t>
  </si>
  <si>
    <t>ID:00600153</t>
  </si>
  <si>
    <t>Spooners Hill (Higgins Cul)</t>
  </si>
  <si>
    <t>ID:00600189</t>
  </si>
  <si>
    <t>Clark Valley</t>
  </si>
  <si>
    <t>ID:00600232</t>
  </si>
  <si>
    <t>MURCHISON - Telemetry Site 35</t>
  </si>
  <si>
    <t>ID:00600242</t>
  </si>
  <si>
    <t>Murchison Town</t>
  </si>
  <si>
    <t>ID:00600248</t>
  </si>
  <si>
    <t>Murchison Dellows Bluff</t>
  </si>
  <si>
    <t>ID:00600268</t>
  </si>
  <si>
    <t>Nth of Region 10/12 Boundary - Virtual</t>
  </si>
  <si>
    <t>ID:06000000</t>
  </si>
  <si>
    <t>Appleby Overbridge</t>
  </si>
  <si>
    <t>ID:06000005</t>
  </si>
  <si>
    <t>Appleby Bridge (Speed)</t>
  </si>
  <si>
    <t>ID:06000006</t>
  </si>
  <si>
    <t>ID:06000008</t>
  </si>
  <si>
    <t>Research Orchard Rd</t>
  </si>
  <si>
    <t>ID:06000017</t>
  </si>
  <si>
    <t>Ruby Bay Bypass</t>
  </si>
  <si>
    <t>ID:06000034</t>
  </si>
  <si>
    <t>Motueka (Shell garage)</t>
  </si>
  <si>
    <t>ID:06000036</t>
  </si>
  <si>
    <t>Motueka Nth (Bridge)</t>
  </si>
  <si>
    <t>ID:06000040</t>
  </si>
  <si>
    <t>RIWAKA - Telemetry Site 86</t>
  </si>
  <si>
    <t>ID:06000044</t>
  </si>
  <si>
    <t>Takaka Hill (Riwaka Valley Rd)</t>
  </si>
  <si>
    <t>ID:06000091</t>
  </si>
  <si>
    <t>Takaka (Reilly St)</t>
  </si>
  <si>
    <t>ID:06000096</t>
  </si>
  <si>
    <t>Waitapu Bridge (Rangihaeata)</t>
  </si>
  <si>
    <t>ID:06200009</t>
  </si>
  <si>
    <t>Jefferies to Jackson Road</t>
  </si>
  <si>
    <t>ID:06300000</t>
  </si>
  <si>
    <t>Renwick - Brydon Street (200m east of Brydon St)</t>
  </si>
  <si>
    <t>ID:06300004</t>
  </si>
  <si>
    <t>Waihopai Valley Road</t>
  </si>
  <si>
    <t>ID:06300029</t>
  </si>
  <si>
    <t>Anderson Bridge (150m east of Parsons Rd)</t>
  </si>
  <si>
    <t>ID:06300091</t>
  </si>
  <si>
    <t>St Arnaud Speed Signs</t>
  </si>
  <si>
    <t>ID:06300096</t>
  </si>
  <si>
    <t xml:space="preserve">ST ARNAUD - Telemetry Site 93 </t>
  </si>
  <si>
    <t>ID:06300116</t>
  </si>
  <si>
    <t>Kawitiri</t>
  </si>
  <si>
    <t>ID:06500034</t>
  </si>
  <si>
    <t>Shenandoah Saddle - Virtual</t>
  </si>
  <si>
    <t>1S</t>
  </si>
  <si>
    <t>ID:01S00001</t>
  </si>
  <si>
    <t>Picton - Waitohi Bridge</t>
  </si>
  <si>
    <t>ID:01S00007</t>
  </si>
  <si>
    <t>Koromiko</t>
  </si>
  <si>
    <t>ID:01S00026</t>
  </si>
  <si>
    <t>Opawa - Blenheim North (north of Opawa Bridge)</t>
  </si>
  <si>
    <t>ID:01S00028</t>
  </si>
  <si>
    <t>Park Terrace - Blenheim (Opposite Repco)</t>
  </si>
  <si>
    <t>ID:01S00031</t>
  </si>
  <si>
    <t>Riverlands - Blenheim South (north of 70km/hr Threshold)</t>
  </si>
  <si>
    <t>ID:01S00037</t>
  </si>
  <si>
    <t>BLENHEIM Telemetry Site 87 (north of Smiths Overbridge)</t>
  </si>
  <si>
    <t>ID:01S00049</t>
  </si>
  <si>
    <t>Dashwood - Molesworth Sign</t>
  </si>
  <si>
    <t>ID:01S00089</t>
  </si>
  <si>
    <t>Nth of Region 10/11 Boundary - Virtual</t>
  </si>
  <si>
    <t>ID:00700002</t>
  </si>
  <si>
    <t>Waipara Straight - 2km Nth-West of Waipara Junction</t>
  </si>
  <si>
    <t>ID:00700014</t>
  </si>
  <si>
    <t>Waikari - Nth-west of Township</t>
  </si>
  <si>
    <t>ID:00700028</t>
  </si>
  <si>
    <t>Virtual - RS28</t>
  </si>
  <si>
    <t>ID:00700041</t>
  </si>
  <si>
    <t>Culverden - At School Creek Bridge</t>
  </si>
  <si>
    <t>ID:00700044</t>
  </si>
  <si>
    <t>Red Post Corner - Sth of SH 70 Junction</t>
  </si>
  <si>
    <t>ID:00700067</t>
  </si>
  <si>
    <t>Sth of SH7A Junction (Hanmer Turnoff)</t>
  </si>
  <si>
    <t>ID:00700108</t>
  </si>
  <si>
    <t>LEWIS PASS - Telemetry Site 32</t>
  </si>
  <si>
    <t>ID:00800001</t>
  </si>
  <si>
    <t>Washdy ke East of Racecourse culv ert</t>
  </si>
  <si>
    <t>ID:00800012</t>
  </si>
  <si>
    <t>Pleasant Pt - West of Butlers Rd.</t>
  </si>
  <si>
    <t>ID:00800055</t>
  </si>
  <si>
    <t>Fairlie - SE of Town</t>
  </si>
  <si>
    <t>ID:00800058</t>
  </si>
  <si>
    <t>Fairlie - Between Ayr and Denmark Sts</t>
  </si>
  <si>
    <t>ID:00800059</t>
  </si>
  <si>
    <t xml:space="preserve">FAIRLIE - Telemetry Site 98 </t>
  </si>
  <si>
    <t>ID:00800098</t>
  </si>
  <si>
    <t>Tekapo - East of Township at Lookout Entry</t>
  </si>
  <si>
    <t>ID:00800100</t>
  </si>
  <si>
    <t>Tekapo - On Bridge</t>
  </si>
  <si>
    <t>ID:00800113</t>
  </si>
  <si>
    <t>Nth of Irishman's Creek Rd at ERP</t>
  </si>
  <si>
    <t>ID:00800149</t>
  </si>
  <si>
    <t xml:space="preserve">Pukaki - Sth-west of SH 80 Junction </t>
  </si>
  <si>
    <t>ID:07100001</t>
  </si>
  <si>
    <t>Lineside Rd - Nth-west of Kaiapoi</t>
  </si>
  <si>
    <t>ID:07339001</t>
  </si>
  <si>
    <t>Inc On Ramp</t>
  </si>
  <si>
    <t>ID:07309000</t>
  </si>
  <si>
    <t>Port Hills Rd Sth East of Chapmans Rd</t>
  </si>
  <si>
    <t>ID:07309001</t>
  </si>
  <si>
    <t>Port Hills Rd Sth East of Curries Rd</t>
  </si>
  <si>
    <t>ID:07309002</t>
  </si>
  <si>
    <t>Opawa Rd Sth East of Garlands Rd</t>
  </si>
  <si>
    <t>ID:07309003</t>
  </si>
  <si>
    <t>Brougham St East of Ensors Rd</t>
  </si>
  <si>
    <t>ID:07319004</t>
  </si>
  <si>
    <t>Brougham St East of Opawa Rd - Inc</t>
  </si>
  <si>
    <t>ID:07329004</t>
  </si>
  <si>
    <t>Brougham St East of Opawa Rd - Dec</t>
  </si>
  <si>
    <t>ID:07319005</t>
  </si>
  <si>
    <t>Brougham St East of Waltham Rd - Inc</t>
  </si>
  <si>
    <t>ID:07329005</t>
  </si>
  <si>
    <t>Brougham St East of Waltham Rd - Dec</t>
  </si>
  <si>
    <t>ID:07319006</t>
  </si>
  <si>
    <t>Brougham St West of Waltham Rd - Inc</t>
  </si>
  <si>
    <t>ID:07329006</t>
  </si>
  <si>
    <t>Brougham St West of Waltham Rd - Dec</t>
  </si>
  <si>
    <t>ID:07319007</t>
  </si>
  <si>
    <t>Brougham St West of Montreal St - Inc</t>
  </si>
  <si>
    <t>ID:07329007</t>
  </si>
  <si>
    <t>Brougham St West of Montreal St - Dec</t>
  </si>
  <si>
    <t>ID:07329008</t>
  </si>
  <si>
    <t>Jerrold St - EB</t>
  </si>
  <si>
    <t>ID:07309010</t>
  </si>
  <si>
    <t>Sthern Motorway West of Wrights Rd Underpass</t>
  </si>
  <si>
    <t>ID:07329011</t>
  </si>
  <si>
    <t>Curletts Rd Sth of Blenheim Rd - Dec</t>
  </si>
  <si>
    <t>ID:07319011</t>
  </si>
  <si>
    <t>Curletts Rd Sth of Blenheim Rd - Inc</t>
  </si>
  <si>
    <t>ID:07309012</t>
  </si>
  <si>
    <t>Curletts Rd Sth of Main Sth Rd</t>
  </si>
  <si>
    <t>ID:07319013</t>
  </si>
  <si>
    <t>Peer St Nth of Main Sth Rd - Inc</t>
  </si>
  <si>
    <t>ID:07329013</t>
  </si>
  <si>
    <t>Peer St Nth of Main Sth Rd - Dec</t>
  </si>
  <si>
    <t>ID:07319014</t>
  </si>
  <si>
    <t>Yaldhurst Rd Sth east of Avonhead Rd - Inc</t>
  </si>
  <si>
    <t>ID:07329014</t>
  </si>
  <si>
    <t>Yaldhurst Rd Sth East of Avonhead Rd - Dec</t>
  </si>
  <si>
    <t>ID:07319015</t>
  </si>
  <si>
    <t>Yaldhurst Rd Sth East of Masham/Russley Rd - Inc</t>
  </si>
  <si>
    <t>ID:07329015</t>
  </si>
  <si>
    <t>Yaldhurst Rd Sth East of Masham/Russley Rd - Dec</t>
  </si>
  <si>
    <t>ID:07300015</t>
  </si>
  <si>
    <t>Yaldhurst Rd West of SH1</t>
  </si>
  <si>
    <t>ID:07300017</t>
  </si>
  <si>
    <t>Yaldhurst Rd - East of Old West Coast Rd</t>
  </si>
  <si>
    <t>ID:07300022</t>
  </si>
  <si>
    <t>West Melton - East of Dawsons Rd</t>
  </si>
  <si>
    <t>ID:07300026</t>
  </si>
  <si>
    <t>Aylesbury - East of Corner</t>
  </si>
  <si>
    <t>ID:07300027</t>
  </si>
  <si>
    <t>Aylesbury - West of Corner</t>
  </si>
  <si>
    <t>ID:07300041</t>
  </si>
  <si>
    <t>Darfield - Between Russell St and Clinton Rd</t>
  </si>
  <si>
    <t>ID:07300043</t>
  </si>
  <si>
    <t>Darfield - West of SH 77 Junction and East of Route 72 Junction</t>
  </si>
  <si>
    <t>ID:07300064</t>
  </si>
  <si>
    <t>SPRINGFIELD - Telemetry Site 11 - West of Township</t>
  </si>
  <si>
    <t>ID:07300093</t>
  </si>
  <si>
    <t>Castle Hill Straight</t>
  </si>
  <si>
    <t>ID:07300140</t>
  </si>
  <si>
    <t>Christchurch Side of Greyneys Shelter</t>
  </si>
  <si>
    <t>ID:07300146</t>
  </si>
  <si>
    <t>Arthurs Pass Village - Counter Housed Courtesy Dept of Conservation</t>
  </si>
  <si>
    <t>ID:07419002</t>
  </si>
  <si>
    <t>Main Nth Rd - Styx - Sth of Radcliffe Rd Inc</t>
  </si>
  <si>
    <t>ID:07429002</t>
  </si>
  <si>
    <t>Main Nth Rd - Styx - Sth of Radcliffe Rd Dec</t>
  </si>
  <si>
    <t>ID:07419003</t>
  </si>
  <si>
    <t>Main Nth Rd Sth of Tuckers Rd - Inc</t>
  </si>
  <si>
    <t>ID:07429003</t>
  </si>
  <si>
    <t>Main Nth Rd Sth of Tuckers Rd - Dec</t>
  </si>
  <si>
    <t>ID:07409005</t>
  </si>
  <si>
    <t>QE II Drive East Of Main Nth Rd</t>
  </si>
  <si>
    <t>ID:07429006</t>
  </si>
  <si>
    <t>Virtual site between Innes RAB and Cycle Underpass</t>
  </si>
  <si>
    <t>ID:07469006</t>
  </si>
  <si>
    <t>QE II Drive Innes Rd RAB Inc Off Ramp</t>
  </si>
  <si>
    <t>ID:07489007</t>
  </si>
  <si>
    <t>Virtual Site on Innes Rd RAB</t>
  </si>
  <si>
    <t>ID:07449006</t>
  </si>
  <si>
    <t>QE II Drive Innes Rd RAB Dec Off Ramp</t>
  </si>
  <si>
    <t>ID:07439006</t>
  </si>
  <si>
    <t>QE II Drive Innes Rd RAB Inc On Ramp</t>
  </si>
  <si>
    <t>ID:07419007</t>
  </si>
  <si>
    <t>QE II Drive Innes Rd Between RABs (Innes Rd &amp; Marshland Rd) - (Inc)</t>
  </si>
  <si>
    <t>ID:07429007</t>
  </si>
  <si>
    <t>QE II Drive Innes Rd Between RABs (Innes Rd &amp; Marshland Rd)- (Dec)</t>
  </si>
  <si>
    <t>ID:07489008</t>
  </si>
  <si>
    <t>Virtual Site on Marshlands Rd RAB</t>
  </si>
  <si>
    <t>ID:07409008</t>
  </si>
  <si>
    <t>QE II East of Marshland Rd RAB</t>
  </si>
  <si>
    <t>ID:07409010</t>
  </si>
  <si>
    <t>Travis Rd Bassett St &amp; ANZAC Drive</t>
  </si>
  <si>
    <t>ID:07480011</t>
  </si>
  <si>
    <t>Virtual Site on Frost Rd RAB</t>
  </si>
  <si>
    <t>ID:07409011</t>
  </si>
  <si>
    <t>ANZAC Drive Frost Rd to New Brighton Rd</t>
  </si>
  <si>
    <t>ID:07488012</t>
  </si>
  <si>
    <t>Virtual site on New Brighton Rd RAB</t>
  </si>
  <si>
    <t>ID:07409012</t>
  </si>
  <si>
    <t>ANZAC Drive Sth East of Wainoni Rd</t>
  </si>
  <si>
    <t>ID:07409015</t>
  </si>
  <si>
    <t>ANZAC Drive Nth of Breezes Rd</t>
  </si>
  <si>
    <t>ID:07489016</t>
  </si>
  <si>
    <t>Virtual on Breeze Rd RAB</t>
  </si>
  <si>
    <t>ID:07409016</t>
  </si>
  <si>
    <t>ANZAC Drive (South of Breezes Rd RAB)</t>
  </si>
  <si>
    <t>ID:07409018</t>
  </si>
  <si>
    <t>Dyers Rd Sth of Linwood Avenue</t>
  </si>
  <si>
    <t>ID:07400018</t>
  </si>
  <si>
    <t>Virtual site at approach to RAB</t>
  </si>
  <si>
    <t>ID:07488019</t>
  </si>
  <si>
    <t>Virtual site on RAB</t>
  </si>
  <si>
    <t>ID:07409019</t>
  </si>
  <si>
    <t>Tunnel Rd - Railway Overbridge</t>
  </si>
  <si>
    <t>ID:07419020</t>
  </si>
  <si>
    <t>Tunnel Rd Port Hills Rd Interchange - Inc</t>
  </si>
  <si>
    <t>ID:07429020</t>
  </si>
  <si>
    <t>Tunnel Rd Port Hills Rd Interchange - Dec</t>
  </si>
  <si>
    <t>ID:07439021</t>
  </si>
  <si>
    <t>On Ramp Port Hills Rd Interchange - Inc - R2</t>
  </si>
  <si>
    <t>ID:07469021</t>
  </si>
  <si>
    <t>Off Ramp Port Hills Rd Interchange - Inc - R1</t>
  </si>
  <si>
    <t>ID:07449021</t>
  </si>
  <si>
    <t>Off Ramp Port Hills Rd Interchange - Dec - R3</t>
  </si>
  <si>
    <t>ID:07459021</t>
  </si>
  <si>
    <t>On Ramp Port Hills Rd Interchange - Dec - R4</t>
  </si>
  <si>
    <t>ID:07409022</t>
  </si>
  <si>
    <t>Tunnel Rd Sth of Port Hills Rd Interchange</t>
  </si>
  <si>
    <t>ID:07439022</t>
  </si>
  <si>
    <t>Tunnel Rd Sth of Porthill Rd Int Inc On Ramp R1</t>
  </si>
  <si>
    <t>ID:07449023</t>
  </si>
  <si>
    <t>Tunnel Portal at Heathcote Dec Off Ramp R2</t>
  </si>
  <si>
    <t>ID:07409025</t>
  </si>
  <si>
    <t>ID:07409026</t>
  </si>
  <si>
    <t>Lyttelton - Norwich Quay Opposite Shell Service Station</t>
  </si>
  <si>
    <t>ID:07500001</t>
  </si>
  <si>
    <t>Christchurch - Nth-west of Curletts River Bridge</t>
  </si>
  <si>
    <t>ID:07500002</t>
  </si>
  <si>
    <t>Christchurch - Halswell Rd Nth of Tankerville Rd</t>
  </si>
  <si>
    <t>ID:07500004</t>
  </si>
  <si>
    <t>Christchurch - Halswell Rd Nth of Dunbars Rd</t>
  </si>
  <si>
    <t>ID:07500005</t>
  </si>
  <si>
    <t>Christchurch - Halswell Rd Sth of Nicholls Rd</t>
  </si>
  <si>
    <t>ID:07500006</t>
  </si>
  <si>
    <t>Christchurch - Halswell Rd Sth of Halswell Junction Rd</t>
  </si>
  <si>
    <t>ID:07500007</t>
  </si>
  <si>
    <t>Christchurch - Halswell Rd Sth of Glovers Rd</t>
  </si>
  <si>
    <t>ID:07500008</t>
  </si>
  <si>
    <t>Halswell Rd - Sth of Candys Rd</t>
  </si>
  <si>
    <t>ID:07500009</t>
  </si>
  <si>
    <t>Nth of Halswell River (Leadleys Bridge)</t>
  </si>
  <si>
    <t>ID:07500014</t>
  </si>
  <si>
    <t>Tai Tapu Township - Sth of Old Tai Tapu Rd</t>
  </si>
  <si>
    <t>ID:07500016</t>
  </si>
  <si>
    <t>Tai Tapu - Nth of McCartneys Rd</t>
  </si>
  <si>
    <t>ID:07500026</t>
  </si>
  <si>
    <t>Motukarara - East of McQueens Valley Rd</t>
  </si>
  <si>
    <t>ID:07500052</t>
  </si>
  <si>
    <t>Little River - Okana River Bridge</t>
  </si>
  <si>
    <t>ID:07500055</t>
  </si>
  <si>
    <t>490 metres Sthwest of Puaha Rd</t>
  </si>
  <si>
    <t>ID:07500062</t>
  </si>
  <si>
    <t>Hilltop - Just Past Hotel</t>
  </si>
  <si>
    <t>ID:07500070</t>
  </si>
  <si>
    <t>40 metres Nth of Pawsons Stream Bridge</t>
  </si>
  <si>
    <t>ID:07500073</t>
  </si>
  <si>
    <t>Robinsons Bay - East of Robinsons Valley Rd</t>
  </si>
  <si>
    <t>ID:07700000</t>
  </si>
  <si>
    <t>Ashburton - Kermode St West of S H 1 Junction</t>
  </si>
  <si>
    <t>ID:07700001</t>
  </si>
  <si>
    <t>Ashburton - Alford Forest Rd Nth of Dale Rd</t>
  </si>
  <si>
    <t>ID:07700006</t>
  </si>
  <si>
    <t>Ashburton - Nth of Racecourse Rd</t>
  </si>
  <si>
    <t>ID:07700029</t>
  </si>
  <si>
    <t>Methven - Sth of Reynolds Rd</t>
  </si>
  <si>
    <t>ID:07700033</t>
  </si>
  <si>
    <t>Methven - Nth of Alford Forest Rd</t>
  </si>
  <si>
    <t>ID:07700036</t>
  </si>
  <si>
    <t>Methven - Sth of Mount Hutt Rd</t>
  </si>
  <si>
    <t>ID:07700041</t>
  </si>
  <si>
    <t>Methven - Waimarama Rd</t>
  </si>
  <si>
    <t>ID:07700048</t>
  </si>
  <si>
    <t>Mount Hutt Station - Sth of Mount Hutt Station Rd Junction</t>
  </si>
  <si>
    <t>ID:07700050</t>
  </si>
  <si>
    <t>Rakaia Gorge - 0.25km Nth of Blackford Rd</t>
  </si>
  <si>
    <t>ID:07700086</t>
  </si>
  <si>
    <t>Sth of Homebush Corner</t>
  </si>
  <si>
    <t>ID:07700087</t>
  </si>
  <si>
    <t>Bangor Rd - East of Homebush School Access</t>
  </si>
  <si>
    <t>ID:07700092</t>
  </si>
  <si>
    <t>Bangor Rd - Rural Near SH 73</t>
  </si>
  <si>
    <t>ID:07700094</t>
  </si>
  <si>
    <t>Virtual - West of SH73 Junction</t>
  </si>
  <si>
    <t>ID:07800001</t>
  </si>
  <si>
    <t>Timaru - Port Loop Rd Just Nth of Marine Parade</t>
  </si>
  <si>
    <t>ID:07900009</t>
  </si>
  <si>
    <t>Upper Orari - East of Orari Bridge</t>
  </si>
  <si>
    <t>ID:07900010</t>
  </si>
  <si>
    <t>Upper Orari - Near Upper Orari Hall</t>
  </si>
  <si>
    <t>ID:07900015</t>
  </si>
  <si>
    <t>Geraldine - Cox St Nth of Lewis St</t>
  </si>
  <si>
    <t>ID:07900025</t>
  </si>
  <si>
    <t>Gapes Valley - Toomeys Bridge</t>
  </si>
  <si>
    <t>ID:07900059</t>
  </si>
  <si>
    <t>Fairlie - East of SH8</t>
  </si>
  <si>
    <t>ID:07900061</t>
  </si>
  <si>
    <t>Fairlie - Between Bridge and Grey Sts</t>
  </si>
  <si>
    <t>ID:08000003</t>
  </si>
  <si>
    <t>Lake Pukaki - Nth of SH8 Junction</t>
  </si>
  <si>
    <t>ID:08200000</t>
  </si>
  <si>
    <t>Waimate Turnoff - Sth of SH1 Junction</t>
  </si>
  <si>
    <t>ID:08200008</t>
  </si>
  <si>
    <t>Waimate - Queen St Nth-east of William St</t>
  </si>
  <si>
    <t>ID:08200020</t>
  </si>
  <si>
    <t>Waiho Forks - Nth-east of Douglas Bridge</t>
  </si>
  <si>
    <t>ID:08200051</t>
  </si>
  <si>
    <t>East of Penticotico Bridge</t>
  </si>
  <si>
    <t>ID:01S00144</t>
  </si>
  <si>
    <t>KAIKOURA - Telemetry Site 9 - Nth of Hapuku River</t>
  </si>
  <si>
    <t>ID:01S00156</t>
  </si>
  <si>
    <t>Kaikoura - Beach Rd</t>
  </si>
  <si>
    <t>ID:01S00163</t>
  </si>
  <si>
    <t>Kaikoura - Nth of Kowhai R.</t>
  </si>
  <si>
    <t>ID:01S00212</t>
  </si>
  <si>
    <t>Parnassus - Nth of Leader R.</t>
  </si>
  <si>
    <t>ID:01S00228</t>
  </si>
  <si>
    <t xml:space="preserve">Cheviot Township </t>
  </si>
  <si>
    <t>ID:01S00243</t>
  </si>
  <si>
    <t>1.5 km Nth of Hurunui R.</t>
  </si>
  <si>
    <t>ID:01S00284</t>
  </si>
  <si>
    <t>Waipara - Nth of SH7 Junction</t>
  </si>
  <si>
    <t>ID:01S00285</t>
  </si>
  <si>
    <t xml:space="preserve">WAIPARA - Telemetry Site 52 -(WIM Site) </t>
  </si>
  <si>
    <t>ID:01S00295</t>
  </si>
  <si>
    <t>Amberley - Just Sth of Bank St</t>
  </si>
  <si>
    <t>ID:01S00301</t>
  </si>
  <si>
    <t>Leithfield - Just Nth of Kings Rd</t>
  </si>
  <si>
    <t>ID:01S00313</t>
  </si>
  <si>
    <t>Waikuku - Sth of Township</t>
  </si>
  <si>
    <t>ID:01S00316</t>
  </si>
  <si>
    <t>Woodend - At School</t>
  </si>
  <si>
    <t>ID:01S00317</t>
  </si>
  <si>
    <t>Woodend - Sth of Route 72 Junction</t>
  </si>
  <si>
    <t>ID:01S00322</t>
  </si>
  <si>
    <t xml:space="preserve">Kaiapoi - N. M/Way N of Smith St/Lineside Rd U/pass (SH71) </t>
  </si>
  <si>
    <t>ID:01S10323</t>
  </si>
  <si>
    <t xml:space="preserve">Kaiapoi Between SH71 and Ohaka Rd - SB Lanes </t>
  </si>
  <si>
    <t>ID:01S20323</t>
  </si>
  <si>
    <t xml:space="preserve">Kaiapoi Between SH71 and Ohaka Rd - NB Lanes </t>
  </si>
  <si>
    <t>ID:01S10324</t>
  </si>
  <si>
    <t xml:space="preserve">Kaiapoi Between Ohoka Rd Ramps - SB Lanes </t>
  </si>
  <si>
    <t>ID:01S20324</t>
  </si>
  <si>
    <t xml:space="preserve">Kaiapoi Between Ohoka Rd Ramps - NB Lanes </t>
  </si>
  <si>
    <t>ID:01S10326</t>
  </si>
  <si>
    <t>Kaiapoi Between Okoha Rd and Tram Rd - SB Lanes</t>
  </si>
  <si>
    <t>ID:01S20326</t>
  </si>
  <si>
    <t>Kaiapoi Between Okoha Rd and Tram Rd - NB Lanes</t>
  </si>
  <si>
    <t>ID:01S10327</t>
  </si>
  <si>
    <t>WAIMAKARIRI BRIDGE - Telemetry site 96 - SB</t>
  </si>
  <si>
    <t>ID:01S20327</t>
  </si>
  <si>
    <t>WAIMAKARIRI BRIDGE - Telemetry site 96 - NB</t>
  </si>
  <si>
    <t>ID:01S10329</t>
  </si>
  <si>
    <t>Nth of Dickeys Rd - Sth Bound Lanes</t>
  </si>
  <si>
    <t>ID:01S20329</t>
  </si>
  <si>
    <t>Nth of Dickeys Rd - Nth Bound Lanes</t>
  </si>
  <si>
    <t>ID:01S10330</t>
  </si>
  <si>
    <t>Sth of Dickeys Rd - Sth Bound Lanes</t>
  </si>
  <si>
    <t>ID:01S20330</t>
  </si>
  <si>
    <t>Sth of Dickeys Rd - Nth Bound Lanes</t>
  </si>
  <si>
    <t>ID:01S10332</t>
  </si>
  <si>
    <t>Nth of Johns Rd (Inc)</t>
  </si>
  <si>
    <t>ID:01S20332</t>
  </si>
  <si>
    <t>Nth of Johns Rd (Dec)</t>
  </si>
  <si>
    <t>ID:01S00333</t>
  </si>
  <si>
    <t>Christchurch - Johns Rd East of Groynes Entrance</t>
  </si>
  <si>
    <t>ID:01S00337</t>
  </si>
  <si>
    <t>Christchurch - Johns Rd East of Sawyers Arms Rd</t>
  </si>
  <si>
    <t>ID:01S00339</t>
  </si>
  <si>
    <t>Christchurch - Johns Rd Between. Harewood &amp; McLeans Island Rds</t>
  </si>
  <si>
    <t>ID:01S00340</t>
  </si>
  <si>
    <t>Christchurch - Russley Rd. Nth of Memorial Ave</t>
  </si>
  <si>
    <t>ID:01S00343</t>
  </si>
  <si>
    <t>Christchurch - Russley Rd. Nth of Ryans Rd</t>
  </si>
  <si>
    <t>ID:01S00345</t>
  </si>
  <si>
    <t>Christchurch - Carmen Rd. Just Sth Steadman Rd</t>
  </si>
  <si>
    <t>ID:01S00346</t>
  </si>
  <si>
    <t xml:space="preserve">Christchurch - Carmen Rd Just Sth of Buchanans Rd </t>
  </si>
  <si>
    <t>ID:01S10347</t>
  </si>
  <si>
    <t>Virtual - Sth of SH73 Junction (Inc)</t>
  </si>
  <si>
    <t>ID:01S20347</t>
  </si>
  <si>
    <t>Virtual - Sth of SH73 Junction (Dec)</t>
  </si>
  <si>
    <t>ID:01S00348</t>
  </si>
  <si>
    <t>Main Sth Rd Sth of Parker St</t>
  </si>
  <si>
    <t>ID:01S00349</t>
  </si>
  <si>
    <t>Sth of Halswell Junction Rd</t>
  </si>
  <si>
    <t>ID:01S00355</t>
  </si>
  <si>
    <t>Templeton/Rolleston - Btwn Robinsons and Berketts RD</t>
  </si>
  <si>
    <t>ID:01S00366</t>
  </si>
  <si>
    <t>Rolleston - Sth of Weedons Ross Rd</t>
  </si>
  <si>
    <t>ID:01S00376</t>
  </si>
  <si>
    <t>Burnham - Sth of Burnham Rd</t>
  </si>
  <si>
    <t>ID:01S00389</t>
  </si>
  <si>
    <t>DUNSANDEL - Telemetry Site 68 (LTSA)</t>
  </si>
  <si>
    <t>ID:01S00400</t>
  </si>
  <si>
    <t>Rakaia - Nth of Rakaia Bridge</t>
  </si>
  <si>
    <t>ID:01S00405</t>
  </si>
  <si>
    <t>Rakaia - Nth of Hatfield Overdale Rd</t>
  </si>
  <si>
    <t>ID:01S00428</t>
  </si>
  <si>
    <t>Ashburton -  Sth Golf Links Rd.</t>
  </si>
  <si>
    <t>ID:01S00429</t>
  </si>
  <si>
    <t>Ashburton - West St Sth of Racecourse Rd</t>
  </si>
  <si>
    <t>ID:01S00430</t>
  </si>
  <si>
    <t xml:space="preserve">Ashburton - West St Nth of Wills St </t>
  </si>
  <si>
    <t>ID:01S00431</t>
  </si>
  <si>
    <t>Ashburton - Archibald St Tinwald Just Sth of Ashburton R.</t>
  </si>
  <si>
    <t>ID:01S00440</t>
  </si>
  <si>
    <t>Winslow - Sth of Winslow Rd</t>
  </si>
  <si>
    <t>ID:01S00465</t>
  </si>
  <si>
    <t>Rangitata - Nth of Store</t>
  </si>
  <si>
    <t>ID:01S00472</t>
  </si>
  <si>
    <t>Orari - Nth of Arundel Belfield Rd</t>
  </si>
  <si>
    <t>ID:01S00482</t>
  </si>
  <si>
    <t>Winchester - Sth of Township</t>
  </si>
  <si>
    <t>ID:01S00488</t>
  </si>
  <si>
    <t>Temuka - Vine St Nth of Wood St (Temuka Bypass)</t>
  </si>
  <si>
    <t>ID:01S00499</t>
  </si>
  <si>
    <t>Virtual - Nth of Timaru</t>
  </si>
  <si>
    <t>ID:01S00500</t>
  </si>
  <si>
    <t>Timaru - Hilton Highway Just Nth of SH 8 Junction</t>
  </si>
  <si>
    <t>ID:01S00502</t>
  </si>
  <si>
    <t>Timaru - Hilton Highway Just Sth of Washdyke Creek Bridge</t>
  </si>
  <si>
    <t>ID:01S00503</t>
  </si>
  <si>
    <t>Timaru - Hilton Highway Between Blair and Bridge Sts</t>
  </si>
  <si>
    <t>ID:01S00505</t>
  </si>
  <si>
    <t xml:space="preserve">EVANS St Timaru - Telemetry Site 69 </t>
  </si>
  <si>
    <t>ID:01S10506</t>
  </si>
  <si>
    <t>Timaru - Theodosia St Nth of Sefton St East - SB Lanes</t>
  </si>
  <si>
    <t>ID:01S20506</t>
  </si>
  <si>
    <t>Timaru - Theodosia St Nth of Sefton St East - NB Lanes</t>
  </si>
  <si>
    <t>ID:01S00507</t>
  </si>
  <si>
    <t>Timaru - Theodosia St at Church Rd Underpass</t>
  </si>
  <si>
    <t>ID:01S10508</t>
  </si>
  <si>
    <t>Timaru - Craigie Avenue Between Nth and Browne Sts - SB Lane</t>
  </si>
  <si>
    <t>ID:01S20508</t>
  </si>
  <si>
    <t>Timaru - Craigie Avenue Between Nth and Browne Sts - NB Lane</t>
  </si>
  <si>
    <t>ID:01S00509</t>
  </si>
  <si>
    <t>Timaru - King St Nth of Otipua Rd</t>
  </si>
  <si>
    <t>ID:01S00510</t>
  </si>
  <si>
    <t>Timaru - Sth of Beaconsfield Rd</t>
  </si>
  <si>
    <t>ID:01S00517</t>
  </si>
  <si>
    <t>Pareora - Nth of Campbells Rd</t>
  </si>
  <si>
    <t>ID:01S00522</t>
  </si>
  <si>
    <t>ST ANDREWS - Telemetry Site 31</t>
  </si>
  <si>
    <t>ID:01S00541</t>
  </si>
  <si>
    <t>Hook - Nth of Hook River</t>
  </si>
  <si>
    <t>ID:01S00567</t>
  </si>
  <si>
    <t>Glenavy - Nth of Township</t>
  </si>
  <si>
    <t>73A</t>
  </si>
  <si>
    <t>ID:73A10000</t>
  </si>
  <si>
    <t>Blenheim Rd West of Curletts Rd - Inc</t>
  </si>
  <si>
    <t>ID:73A20000</t>
  </si>
  <si>
    <t>Blenheim Rd West of Curletts Rd - Dec</t>
  </si>
  <si>
    <t>ID:73A89001</t>
  </si>
  <si>
    <t>Virtual - RAB Separate Rd</t>
  </si>
  <si>
    <t>ID:73A10001</t>
  </si>
  <si>
    <t>Main Sth Rd Nth of Springs Rd - Inc</t>
  </si>
  <si>
    <t>ID:73A20001</t>
  </si>
  <si>
    <t>Main Sth Rd Nth of Springs Rd - Dec</t>
  </si>
  <si>
    <t>ID:73A10002</t>
  </si>
  <si>
    <t>Main Sth Rd Sth of Springs Rd - Inc</t>
  </si>
  <si>
    <t>ID:73A20002</t>
  </si>
  <si>
    <t>Main Sth Rd Sth of Springs Rd - Dec</t>
  </si>
  <si>
    <t>74A</t>
  </si>
  <si>
    <t>ID:74A00000</t>
  </si>
  <si>
    <t>Palinurus Rd Nth East of Ferry Rd</t>
  </si>
  <si>
    <t>ID:74A00001</t>
  </si>
  <si>
    <t>Rutherford St Sth West of Ferry Rd</t>
  </si>
  <si>
    <t>ID:74A00002</t>
  </si>
  <si>
    <t>Garlands Rd Sth East of Opawa Rd</t>
  </si>
  <si>
    <t>7A</t>
  </si>
  <si>
    <t>ID:07A00000</t>
  </si>
  <si>
    <t>Nth of SH7 Junction (Hanmer Turnoff)</t>
  </si>
  <si>
    <t>ID:00600292</t>
  </si>
  <si>
    <t>Inangahua - Nth of Township</t>
  </si>
  <si>
    <t>ID:00600327</t>
  </si>
  <si>
    <t>Lower Buller Gorge - Ten Mile Creek</t>
  </si>
  <si>
    <t>ID:00600340</t>
  </si>
  <si>
    <t>Coast Rd - Sth of Wilsons Lead Rd</t>
  </si>
  <si>
    <t>ID:00600398</t>
  </si>
  <si>
    <t>PUNAKAIKI - Telemetry Site 39 - Just Nth of Canoe Creek</t>
  </si>
  <si>
    <t>ID:00600419</t>
  </si>
  <si>
    <t>Rapahoe - Nth of Township</t>
  </si>
  <si>
    <t>ID:00600420</t>
  </si>
  <si>
    <t>Runanga - Nth of Railway Crossing</t>
  </si>
  <si>
    <t>ID:00600426</t>
  </si>
  <si>
    <t>Wingham Park - Nth of Taylorville Turnoff</t>
  </si>
  <si>
    <t>ID:00600428</t>
  </si>
  <si>
    <t>Greymouth - Nth of Grey River Bridge</t>
  </si>
  <si>
    <t>ID:00600429</t>
  </si>
  <si>
    <t>Greymouth - Just Sth of Grey River Bridge</t>
  </si>
  <si>
    <t>ID:00600430</t>
  </si>
  <si>
    <t>Greymouth - East of Willis St</t>
  </si>
  <si>
    <t>ID:00610431</t>
  </si>
  <si>
    <t>Greymouth - Tainui St Near Pukutahi St - Inc</t>
  </si>
  <si>
    <t>ID:00620431</t>
  </si>
  <si>
    <t>Greymouth - Tainui St Near Pukutahi St - Dec</t>
  </si>
  <si>
    <t>ID:00600433</t>
  </si>
  <si>
    <t>Greymouth - High St Sth of Nelson St</t>
  </si>
  <si>
    <t>ID:00600435</t>
  </si>
  <si>
    <t>Greymouth - Between Fernhill and Loris Places</t>
  </si>
  <si>
    <t>ID:00600438</t>
  </si>
  <si>
    <t>Paroa - Nth of Paroa School</t>
  </si>
  <si>
    <t>ID:00600448</t>
  </si>
  <si>
    <t>Kumara Junction - Nth of SH 73 Junction</t>
  </si>
  <si>
    <t>ID:00600454</t>
  </si>
  <si>
    <t>CHESTERFIELD - Telemetry Site 70</t>
  </si>
  <si>
    <t>ID:00600468</t>
  </si>
  <si>
    <t>Three Mile - Nth of Hokitika</t>
  </si>
  <si>
    <t>ID:00600471</t>
  </si>
  <si>
    <t>Hokitika - Fitzherbert St Sth of Stafford St</t>
  </si>
  <si>
    <t>ID:00600472</t>
  </si>
  <si>
    <t>Hokitika - Nth of Golf Links and Arthurstown Rd</t>
  </si>
  <si>
    <t>ID:00600483</t>
  </si>
  <si>
    <t>Ruatapu - Sth of Township (Bittern Creek)</t>
  </si>
  <si>
    <t>ID:00600501</t>
  </si>
  <si>
    <t>Ross - Near Fire Station</t>
  </si>
  <si>
    <t>ID:00600502</t>
  </si>
  <si>
    <t>Ross - Sth of Township</t>
  </si>
  <si>
    <t>ID:00600577</t>
  </si>
  <si>
    <t>Whataroa - Nth End Township</t>
  </si>
  <si>
    <t>ID:00600609</t>
  </si>
  <si>
    <t>Franz Josef - Just Sth of Fire Station</t>
  </si>
  <si>
    <t>ID:00600621</t>
  </si>
  <si>
    <t xml:space="preserve">Nth of Omoeroa River Bridge </t>
  </si>
  <si>
    <t>ID:00600633</t>
  </si>
  <si>
    <t>Virtual - Near Fox Glacier Access</t>
  </si>
  <si>
    <t>ID:00600751</t>
  </si>
  <si>
    <t>Haast - Sth of Haast River</t>
  </si>
  <si>
    <t>ID:00600753</t>
  </si>
  <si>
    <t>ID:00600760</t>
  </si>
  <si>
    <t>Haast - West of Greenstone Creek</t>
  </si>
  <si>
    <t>ID:00700131</t>
  </si>
  <si>
    <t>Virtual - Lewis Pass West of Region 12/11 Boundary</t>
  </si>
  <si>
    <t>ID:00700183</t>
  </si>
  <si>
    <t>East of Reefton - East of Branch Creek</t>
  </si>
  <si>
    <t>ID:00700194</t>
  </si>
  <si>
    <t>Reefton - Near Cableway</t>
  </si>
  <si>
    <t>ID:00700195</t>
  </si>
  <si>
    <t xml:space="preserve">Reefton - Broadway West of Smith St </t>
  </si>
  <si>
    <t>ID:00700196</t>
  </si>
  <si>
    <t>Reefton - Sth of Inangahua River</t>
  </si>
  <si>
    <t>ID:00700239</t>
  </si>
  <si>
    <t>AHAURA - Telemetry Site 40</t>
  </si>
  <si>
    <t>ID:00700258</t>
  </si>
  <si>
    <t>Stillwater - Nth of Arnold River Bridge</t>
  </si>
  <si>
    <t>ID:00700261</t>
  </si>
  <si>
    <t>Brunner - West of Kiwi Overbridge</t>
  </si>
  <si>
    <t>ID:00700268</t>
  </si>
  <si>
    <t>Kaiata - Nth of Greymouth East of Kaiata</t>
  </si>
  <si>
    <t>ID:00700272</t>
  </si>
  <si>
    <t>Greymouth - Near End of SH7</t>
  </si>
  <si>
    <t>ID:06500072</t>
  </si>
  <si>
    <t>Springs Junction - Nth of SH7</t>
  </si>
  <si>
    <t>ID:06700000</t>
  </si>
  <si>
    <t xml:space="preserve">Westport - Nth of SH 6 Junction </t>
  </si>
  <si>
    <t>ID:06700005</t>
  </si>
  <si>
    <t>Westport - Nth of SH67A Junction and Sth of Buller River</t>
  </si>
  <si>
    <t>ID:06700009</t>
  </si>
  <si>
    <t>Westport - Nth of Orowaiti River</t>
  </si>
  <si>
    <t>ID:06700022</t>
  </si>
  <si>
    <t xml:space="preserve">Waimangaroa - Sth of Township </t>
  </si>
  <si>
    <t>ID:06700031</t>
  </si>
  <si>
    <t>Granity - Sth of Little Ditch Stream</t>
  </si>
  <si>
    <t>ID:06700035</t>
  </si>
  <si>
    <t>Granity Township</t>
  </si>
  <si>
    <t>ID:06700048</t>
  </si>
  <si>
    <t>Sth of Waimarie Junction</t>
  </si>
  <si>
    <t>ID:06700051</t>
  </si>
  <si>
    <t>Nth of Mokihinui River</t>
  </si>
  <si>
    <t>ID:06900000</t>
  </si>
  <si>
    <t>Inangahua Junction - Sth of SH6</t>
  </si>
  <si>
    <t>ID:06900029</t>
  </si>
  <si>
    <t>Reefton - Nth of Burkes Creek</t>
  </si>
  <si>
    <t>ID:06900032</t>
  </si>
  <si>
    <t>Reefton - Buller Rd Nth of Potter St</t>
  </si>
  <si>
    <t>ID:07300159</t>
  </si>
  <si>
    <t>Otira - Sth of Otira River</t>
  </si>
  <si>
    <t>ID:07300191</t>
  </si>
  <si>
    <t>Just East of Taipo River</t>
  </si>
  <si>
    <t>ID:07300225</t>
  </si>
  <si>
    <t>Kumara Junction - East</t>
  </si>
  <si>
    <t>67A</t>
  </si>
  <si>
    <t>ID:67A00000</t>
  </si>
  <si>
    <t xml:space="preserve">Westport - Nth of SH 67 Junction </t>
  </si>
  <si>
    <t>ID:00600853</t>
  </si>
  <si>
    <t>Lake Wanaka Camp Creek Bridge</t>
  </si>
  <si>
    <t>ID:00600880</t>
  </si>
  <si>
    <t>Hawea Nth of dam</t>
  </si>
  <si>
    <t>ID:00600882</t>
  </si>
  <si>
    <t>Hawea Sth of dam</t>
  </si>
  <si>
    <t>ID:00600892</t>
  </si>
  <si>
    <t>Albert Town-before junction with SH89</t>
  </si>
  <si>
    <t>ID:00600894</t>
  </si>
  <si>
    <t>Wanaka Sth of Cardrona River Bridge</t>
  </si>
  <si>
    <t>ID:00600895</t>
  </si>
  <si>
    <t>WANAKA - Telemetry Site 109 (New Dec 2011)</t>
  </si>
  <si>
    <t>ID:00600917</t>
  </si>
  <si>
    <t>Albertburn-before Albertburn Bridge</t>
  </si>
  <si>
    <t>ID:00600939</t>
  </si>
  <si>
    <t>Lowburn</t>
  </si>
  <si>
    <t>ID:00600946</t>
  </si>
  <si>
    <t>Cromwell</t>
  </si>
  <si>
    <t>ID:00600970</t>
  </si>
  <si>
    <t>Gibbston-before Gibbston Back Rd</t>
  </si>
  <si>
    <t>ID:00600980</t>
  </si>
  <si>
    <t>Swiftburn-past Swiftburn Culvert</t>
  </si>
  <si>
    <t>ID:00600983</t>
  </si>
  <si>
    <t>Crown Range-between Crown range &amp; Whitechapel Rd</t>
  </si>
  <si>
    <t>ID:00600989</t>
  </si>
  <si>
    <t>East of Strains Rd</t>
  </si>
  <si>
    <t>ID:00600991</t>
  </si>
  <si>
    <t>Shotover-before Lower Shotover Rd</t>
  </si>
  <si>
    <t>ID:00600993</t>
  </si>
  <si>
    <t>Frankton- Nth east of junction</t>
  </si>
  <si>
    <t>ID:00600996</t>
  </si>
  <si>
    <t>Junction - Airport-between SH6&amp;6A &amp; Airport</t>
  </si>
  <si>
    <t>ID:00600997</t>
  </si>
  <si>
    <t>Kawarau Falls Bridge</t>
  </si>
  <si>
    <t>ID:00600999</t>
  </si>
  <si>
    <t>Sth of Peninsula Rd</t>
  </si>
  <si>
    <t>ID:00601000</t>
  </si>
  <si>
    <t>Remarkables after ski field</t>
  </si>
  <si>
    <t>ID:00601006</t>
  </si>
  <si>
    <t>Between Jacks Point and Lakeside Estate</t>
  </si>
  <si>
    <t>ID:00800180</t>
  </si>
  <si>
    <t>Omarama before Quailburn Rd</t>
  </si>
  <si>
    <t>ID:00800186</t>
  </si>
  <si>
    <t>Omarama past township</t>
  </si>
  <si>
    <t>ID:00800262</t>
  </si>
  <si>
    <t>Tarras Nth of SH 8A</t>
  </si>
  <si>
    <t>ID:00800263</t>
  </si>
  <si>
    <t>TARRAS - Telemetry Site 110 ( New Dec 2011)</t>
  </si>
  <si>
    <t>ID:00800279</t>
  </si>
  <si>
    <t>Bendigo</t>
  </si>
  <si>
    <t>ID:00800313</t>
  </si>
  <si>
    <t>Cromwell Gorge</t>
  </si>
  <si>
    <t>ID:00800325</t>
  </si>
  <si>
    <t>Alexandra (Clyde side of Golf Course)</t>
  </si>
  <si>
    <t>ID:00800328</t>
  </si>
  <si>
    <t>Central Alexandra nr Pioneer Park</t>
  </si>
  <si>
    <t>ID:00800336</t>
  </si>
  <si>
    <t>ALEXANDRA - Telemetry Site 44</t>
  </si>
  <si>
    <t>ID:00800362</t>
  </si>
  <si>
    <t>Sth Slaughterhouse Creek Bridge</t>
  </si>
  <si>
    <t>ID:00800394</t>
  </si>
  <si>
    <t>Raes Junction - before of SH 90 island block</t>
  </si>
  <si>
    <t>ID:00800412</t>
  </si>
  <si>
    <t>Raes Junction past Craigellachie</t>
  </si>
  <si>
    <t>ID:00800459</t>
  </si>
  <si>
    <t>Milton - Junction with SH 1 Clarksville</t>
  </si>
  <si>
    <t>ID:08300002</t>
  </si>
  <si>
    <t>Pukeuri west of SH 1</t>
  </si>
  <si>
    <t>ID:08300036</t>
  </si>
  <si>
    <t>Duntroon west of township</t>
  </si>
  <si>
    <t>ID:08300062</t>
  </si>
  <si>
    <t>Kurow west of SH 82 junction</t>
  </si>
  <si>
    <t>ID:08300063</t>
  </si>
  <si>
    <t>ID:08300106</t>
  </si>
  <si>
    <t>Omarama-before Prohibition Rd</t>
  </si>
  <si>
    <t>ID:08400001</t>
  </si>
  <si>
    <t>Mt Iron - near entrance to reserve</t>
  </si>
  <si>
    <t>ID:08500010</t>
  </si>
  <si>
    <t>Palmerston Inch Valley-before McLew Rd</t>
  </si>
  <si>
    <t>ID:08500021</t>
  </si>
  <si>
    <t>Sweetwater Creek-past culvert</t>
  </si>
  <si>
    <t>ID:08500061</t>
  </si>
  <si>
    <t>Kyeburn east of SH87</t>
  </si>
  <si>
    <t>ID:08500066</t>
  </si>
  <si>
    <t>Kyeburn past SH87</t>
  </si>
  <si>
    <t>ID:08500080</t>
  </si>
  <si>
    <t>Nth Ranfurly-before Bypass Rd</t>
  </si>
  <si>
    <t>ID:08500083</t>
  </si>
  <si>
    <t>East Eweburn-near bridge</t>
  </si>
  <si>
    <t>ID:08500099</t>
  </si>
  <si>
    <t>Idaburn-past Idaburn-Omakau Rd</t>
  </si>
  <si>
    <t>ID:08500128</t>
  </si>
  <si>
    <t>Lauder</t>
  </si>
  <si>
    <t>ID:08500155</t>
  </si>
  <si>
    <t>Keddell Rd-past Keddell Rd</t>
  </si>
  <si>
    <t>ID:08500161</t>
  </si>
  <si>
    <t xml:space="preserve">GALLOWAY - Telemetry Site 89 </t>
  </si>
  <si>
    <t>ID:08500163</t>
  </si>
  <si>
    <t>Alexandra Nth-past camp gates</t>
  </si>
  <si>
    <t>ID:08600001</t>
  </si>
  <si>
    <t>Allanton</t>
  </si>
  <si>
    <t>ID:08700001</t>
  </si>
  <si>
    <t>Mosgiel</t>
  </si>
  <si>
    <t>ID:08700009</t>
  </si>
  <si>
    <t>Outram Wylies Crossing</t>
  </si>
  <si>
    <t>ID:08700015</t>
  </si>
  <si>
    <t>West Taieri</t>
  </si>
  <si>
    <t>ID:08700065</t>
  </si>
  <si>
    <t>Middlemarch</t>
  </si>
  <si>
    <t>ID:08700093</t>
  </si>
  <si>
    <t>Hyde Sth-before Hyde-Macraes Rd</t>
  </si>
  <si>
    <t>ID:08700109</t>
  </si>
  <si>
    <t>Kokonga-before Waipiata Turnoff</t>
  </si>
  <si>
    <t>ID:08800001</t>
  </si>
  <si>
    <t>Frederick St</t>
  </si>
  <si>
    <t>ID:08800004</t>
  </si>
  <si>
    <t xml:space="preserve">RAVENSBOURNE - Telemetry Site 88 </t>
  </si>
  <si>
    <t>ID:08800010</t>
  </si>
  <si>
    <t>St Leonards</t>
  </si>
  <si>
    <t>ID:08800011</t>
  </si>
  <si>
    <t>Sawyers Bay</t>
  </si>
  <si>
    <t>ID:09000001</t>
  </si>
  <si>
    <t>Raes Junction</t>
  </si>
  <si>
    <t>ID:09000026</t>
  </si>
  <si>
    <t>Nth Tapanui-past Heriot Rd</t>
  </si>
  <si>
    <t>ID:09000032</t>
  </si>
  <si>
    <t>Sth Tapanui-before Victoria Rd</t>
  </si>
  <si>
    <t>ID:09000058</t>
  </si>
  <si>
    <t>McNab</t>
  </si>
  <si>
    <t>ID:09300001</t>
  </si>
  <si>
    <t>Sth of Clinton</t>
  </si>
  <si>
    <t>ID:01S00580</t>
  </si>
  <si>
    <t>Sth of Waitaki River at Hilderthorpe</t>
  </si>
  <si>
    <t>ID:01S00584</t>
  </si>
  <si>
    <t>Pukeuri Sth of junction with SH 83</t>
  </si>
  <si>
    <t>ID:01S00588</t>
  </si>
  <si>
    <t>Oamaru - Waitaki Avenue - Virgil St</t>
  </si>
  <si>
    <t>ID:01S10591</t>
  </si>
  <si>
    <t>Oamaru - Nen to Exeter St - Inc</t>
  </si>
  <si>
    <t>ID:01S20591</t>
  </si>
  <si>
    <t>Oamaru - Exeter to Nen St - Dec</t>
  </si>
  <si>
    <t>ID:01S00592</t>
  </si>
  <si>
    <t>Oamaru - Nth of Junction</t>
  </si>
  <si>
    <t>ID:01S00593</t>
  </si>
  <si>
    <t>Oamaru old Sth boundary Before Weston Rd</t>
  </si>
  <si>
    <t>ID:01S00595</t>
  </si>
  <si>
    <t>Oamaru-Sth of Waireka Rd</t>
  </si>
  <si>
    <t>ID:01S00612</t>
  </si>
  <si>
    <t>Herbert-Nth of Ross Rd</t>
  </si>
  <si>
    <t>ID:01S00624</t>
  </si>
  <si>
    <t>Hampden Nth</t>
  </si>
  <si>
    <t>ID:01S00630</t>
  </si>
  <si>
    <t>Moeraki</t>
  </si>
  <si>
    <t>ID:01S00645</t>
  </si>
  <si>
    <t>Bushey</t>
  </si>
  <si>
    <t>ID:01S00656</t>
  </si>
  <si>
    <t>Palmerston - Pleasant Valley</t>
  </si>
  <si>
    <t>ID:01S00678</t>
  </si>
  <si>
    <t>Kilmog</t>
  </si>
  <si>
    <t>ID:01S00685</t>
  </si>
  <si>
    <t>Evansdale</t>
  </si>
  <si>
    <t>ID:01S00701</t>
  </si>
  <si>
    <t>Nth of Pine Hill Rd on Nthern Motorway</t>
  </si>
  <si>
    <t>ID:01S10703</t>
  </si>
  <si>
    <t>Cumberland St near Willowbank</t>
  </si>
  <si>
    <t>ID:01S20703</t>
  </si>
  <si>
    <t>Great King St near Willowbank, Loop Site - Dec Lanes</t>
  </si>
  <si>
    <t>ID:01S10705</t>
  </si>
  <si>
    <t xml:space="preserve">Castle St - Btwn St Andrews &amp; Stuart St - Inc Lanes </t>
  </si>
  <si>
    <t>ID:01S20705</t>
  </si>
  <si>
    <t xml:space="preserve">Castle St - Btwn St Andrews &amp; Stuart St  - Dec Lanes </t>
  </si>
  <si>
    <t>ID:01S10706</t>
  </si>
  <si>
    <t>Cumberland St - Rattray St Intersection - Inc Lane (SCATS)</t>
  </si>
  <si>
    <t>ID:01S20706</t>
  </si>
  <si>
    <t>Crawford St - Rattray St Intersection - Dec Lane (SCATS)</t>
  </si>
  <si>
    <t>ID:01S10707</t>
  </si>
  <si>
    <t>Andersons Bay Rd before Lights (Sth) - Inc Lane (SCATS)</t>
  </si>
  <si>
    <t>ID:01S20707</t>
  </si>
  <si>
    <t>Andersons Bay Rd before Lights (Nth) - Dec Lane (SCATS)</t>
  </si>
  <si>
    <t>ID:01S10708</t>
  </si>
  <si>
    <t>By King Edward St Overpass - Inc Lanes</t>
  </si>
  <si>
    <t>ID:01S20708</t>
  </si>
  <si>
    <t>By King Edward St Overpass - Dec Lanes</t>
  </si>
  <si>
    <t>ID:01S00708</t>
  </si>
  <si>
    <t>Virtual Site - Bridge St</t>
  </si>
  <si>
    <t>ID:01S10709</t>
  </si>
  <si>
    <t>Caversham Lights (Inc Lanes)</t>
  </si>
  <si>
    <t>ID:01S20709</t>
  </si>
  <si>
    <t>Caversham Lights (Dec)</t>
  </si>
  <si>
    <t>ID:01S00710</t>
  </si>
  <si>
    <t>Caversham Valley Rd</t>
  </si>
  <si>
    <t>ID:01S10711</t>
  </si>
  <si>
    <t>Lookout Point - SB Lanes - Inc</t>
  </si>
  <si>
    <t>ID:01S20711</t>
  </si>
  <si>
    <t>Lookout Point - NB Lanes - Dec</t>
  </si>
  <si>
    <t>ID:01S10713</t>
  </si>
  <si>
    <t>BURNSIDE - Telemetry Site 63 - SB</t>
  </si>
  <si>
    <t>ID:01S20713</t>
  </si>
  <si>
    <t>BURNSIDE - Telemetry Site 63 - NB</t>
  </si>
  <si>
    <t>ID:01S40713</t>
  </si>
  <si>
    <t>BURNSIDE - Telemetry Site 63 - Off Ramp - NB</t>
  </si>
  <si>
    <t>ID:01S40714</t>
  </si>
  <si>
    <t xml:space="preserve">BURNSIDE - Telemetry Site 63 - NB Off Ramp </t>
  </si>
  <si>
    <t>ID:01S50713</t>
  </si>
  <si>
    <t>BURNSIDE - Telemetry Site 63 - On Ramp - NB</t>
  </si>
  <si>
    <t>ID:01S60713</t>
  </si>
  <si>
    <t>BURNSIDE - Telemetry Site 63 - Off Ramp - SB</t>
  </si>
  <si>
    <t>ID:01S30713</t>
  </si>
  <si>
    <t>Burnside Increasing On Ramp</t>
  </si>
  <si>
    <t>ID:01S60714</t>
  </si>
  <si>
    <t>Abbotsford Interchange Inc Off Ramp (R1)</t>
  </si>
  <si>
    <t>ID:01S50714</t>
  </si>
  <si>
    <t>Abbotsford Interchange Dec On Ramp (R4)</t>
  </si>
  <si>
    <t>ID:01S30715</t>
  </si>
  <si>
    <t>Abbotsford Interchange Inc On Ramp</t>
  </si>
  <si>
    <t>ID:01S40715</t>
  </si>
  <si>
    <t>Abbotsford Interchange Dec Off Ramp</t>
  </si>
  <si>
    <t>ID:01S60717</t>
  </si>
  <si>
    <t>Fairfield Off Ramp (Inc)</t>
  </si>
  <si>
    <t>ID:01S50717</t>
  </si>
  <si>
    <t>Fairfield On Ramp (Dec)</t>
  </si>
  <si>
    <t>ID:01S10718</t>
  </si>
  <si>
    <t>Fairfield Bypass (Inc Lanes)</t>
  </si>
  <si>
    <t>ID:01S20718</t>
  </si>
  <si>
    <t>Fairfield Bypass (Dec Lanes)</t>
  </si>
  <si>
    <t>ID:01S30719</t>
  </si>
  <si>
    <t>Saddle Hill On Ramp (Inc)</t>
  </si>
  <si>
    <t>ID:01S40719</t>
  </si>
  <si>
    <t>Saddle Hill Off Ramp (Dec)</t>
  </si>
  <si>
    <t>ID:01S10720</t>
  </si>
  <si>
    <t>Saddle Hill Sth Bound Lanes</t>
  </si>
  <si>
    <t>ID:01S20720</t>
  </si>
  <si>
    <t>Saddle Hill Nth Bound Lanes</t>
  </si>
  <si>
    <t>ID:01S60720</t>
  </si>
  <si>
    <t>Southern Mway Mosgiel Off Ramp (Inc)</t>
  </si>
  <si>
    <t>ID:01S50720</t>
  </si>
  <si>
    <t>Southern Mway Mosgiel On Ramp (Dec)</t>
  </si>
  <si>
    <t>ID:01S30720</t>
  </si>
  <si>
    <t>Main South Rd Mosgiel On Ramp (Inc)</t>
  </si>
  <si>
    <t>ID:01S40720</t>
  </si>
  <si>
    <t>Main South Rd Mosgiel Off Ramp (Dec)</t>
  </si>
  <si>
    <t>ID:01S00721</t>
  </si>
  <si>
    <t>Mosgiel Sth of junction with SH 87</t>
  </si>
  <si>
    <t>ID:01S00725</t>
  </si>
  <si>
    <t>East Taieri - before Riverside Rd</t>
  </si>
  <si>
    <t>ID:01S00731</t>
  </si>
  <si>
    <t>Sth Allanton-after Stack St</t>
  </si>
  <si>
    <t>ID:01S00755</t>
  </si>
  <si>
    <t>Nth Milburn-before Lime Works Rd</t>
  </si>
  <si>
    <t>ID:01S00765</t>
  </si>
  <si>
    <t>MILTON - Telemetry Site 27</t>
  </si>
  <si>
    <t>ID:01S00766</t>
  </si>
  <si>
    <t>Milton Sth of SH 8 Clarksville Junction</t>
  </si>
  <si>
    <t>ID:01S00783</t>
  </si>
  <si>
    <t>Nth Balclutha-before Johnson Rd</t>
  </si>
  <si>
    <t>ID:01S00786</t>
  </si>
  <si>
    <t>Balclutha Bridge</t>
  </si>
  <si>
    <t>ID:01S00791</t>
  </si>
  <si>
    <t>Balclutha Te Houka</t>
  </si>
  <si>
    <t>ID:01S00812</t>
  </si>
  <si>
    <t>Sth Kuriwao Siding Rd</t>
  </si>
  <si>
    <t>ID:01S00818</t>
  </si>
  <si>
    <t>Clinton Sth of cemetery</t>
  </si>
  <si>
    <t>ID:01S00838</t>
  </si>
  <si>
    <t>Arthurton-before Well Rd</t>
  </si>
  <si>
    <t>6A</t>
  </si>
  <si>
    <t>ID:06A00001</t>
  </si>
  <si>
    <t xml:space="preserve">FRANKTON - Telemetry Site 90 </t>
  </si>
  <si>
    <t>ID:06A00006</t>
  </si>
  <si>
    <t>Stanley St - Millenium Hotel</t>
  </si>
  <si>
    <t>8A</t>
  </si>
  <si>
    <t>ID:08A00002</t>
  </si>
  <si>
    <t>Tarras</t>
  </si>
  <si>
    <t>ID:08A00008</t>
  </si>
  <si>
    <t>Maori Point</t>
  </si>
  <si>
    <t>ID:08A00019</t>
  </si>
  <si>
    <t>Luggate Bridge</t>
  </si>
  <si>
    <t>8B</t>
  </si>
  <si>
    <t>ID:08B00000</t>
  </si>
  <si>
    <t>Cromwell Deadmans Point Bridge</t>
  </si>
  <si>
    <t>ID:08B00002</t>
  </si>
  <si>
    <t>Cromwell near SH6 junction</t>
  </si>
  <si>
    <t>ID:00601082</t>
  </si>
  <si>
    <t xml:space="preserve">FIVE RIVERS - Telemetry Site 91 </t>
  </si>
  <si>
    <t>ID:00601086</t>
  </si>
  <si>
    <t>Lowther-before Lowther Creek Bridge</t>
  </si>
  <si>
    <t>ID:00601095</t>
  </si>
  <si>
    <t>Lumsden-between legs of SH94</t>
  </si>
  <si>
    <t>ID:00601117</t>
  </si>
  <si>
    <t>Dipton</t>
  </si>
  <si>
    <t>ID:00601140</t>
  </si>
  <si>
    <t>Lady Barkly-before Winton Racecourse</t>
  </si>
  <si>
    <t>ID:00601143</t>
  </si>
  <si>
    <t>Between accesses to rest area</t>
  </si>
  <si>
    <t>ID:00611145</t>
  </si>
  <si>
    <t>Virtual Site at Winton (Inc)</t>
  </si>
  <si>
    <t>ID:00621145</t>
  </si>
  <si>
    <t>Virtual Site in Winton (Dec)</t>
  </si>
  <si>
    <t>ID:00601147</t>
  </si>
  <si>
    <t>WINTON - Telemetry Site 46</t>
  </si>
  <si>
    <t>ID:00601148</t>
  </si>
  <si>
    <t>Winton</t>
  </si>
  <si>
    <t>ID:00601168</t>
  </si>
  <si>
    <t>Lorneville Sth of junction with SH 99</t>
  </si>
  <si>
    <t>ID:00611171</t>
  </si>
  <si>
    <t>Virtual Site at RP1168/3.000 (Inc Lane)</t>
  </si>
  <si>
    <t>ID:00621171</t>
  </si>
  <si>
    <t>Virtual Site at RP1168/3.000 (Dec Lane)</t>
  </si>
  <si>
    <t>ID:00611174</t>
  </si>
  <si>
    <t>Nth of Bainfield Rd (Inc Lanes)</t>
  </si>
  <si>
    <t>ID:00621174</t>
  </si>
  <si>
    <t>Nth of Bainfield Rd (Dec Lanes)</t>
  </si>
  <si>
    <t>ID:00611175</t>
  </si>
  <si>
    <t>Nth of Victoria Avenue (Inc)</t>
  </si>
  <si>
    <t>ID:00621175</t>
  </si>
  <si>
    <t>Nth of Victoria Avenue (Dec)</t>
  </si>
  <si>
    <t>ID:00601176</t>
  </si>
  <si>
    <t>Before Don St</t>
  </si>
  <si>
    <t>ID:00611176</t>
  </si>
  <si>
    <t xml:space="preserve">Before Don St (Inc) </t>
  </si>
  <si>
    <t>ID:00621176</t>
  </si>
  <si>
    <t xml:space="preserve">Before Don St (Dec) </t>
  </si>
  <si>
    <t>ID:09300015</t>
  </si>
  <si>
    <t>Virtual Site adjacent to regional boundary</t>
  </si>
  <si>
    <t>ID:09300017</t>
  </si>
  <si>
    <t>West of Hurst Rd</t>
  </si>
  <si>
    <t>ID:09300041</t>
  </si>
  <si>
    <t>Nth of Mataura</t>
  </si>
  <si>
    <t>ID:09400001</t>
  </si>
  <si>
    <t>Gore Boundary</t>
  </si>
  <si>
    <t>ID:09400002</t>
  </si>
  <si>
    <t>Gore past Borough Boundary</t>
  </si>
  <si>
    <t>ID:09400023</t>
  </si>
  <si>
    <t>Near McKellars Stream Culvert</t>
  </si>
  <si>
    <t>ID:09400034</t>
  </si>
  <si>
    <t>Riversdale</t>
  </si>
  <si>
    <t>ID:09400059</t>
  </si>
  <si>
    <t>Lumsden east of SH 6</t>
  </si>
  <si>
    <t>ID:09400064</t>
  </si>
  <si>
    <t>Lumsden-past SH6</t>
  </si>
  <si>
    <t>ID:09400067</t>
  </si>
  <si>
    <t>West of Dipton Castlerock Rd</t>
  </si>
  <si>
    <t>ID:09400111</t>
  </si>
  <si>
    <t>Mararoa-past Princhester Creek Bridge</t>
  </si>
  <si>
    <t>ID:09400136</t>
  </si>
  <si>
    <t>Te Anau east</t>
  </si>
  <si>
    <t>ID:09400139</t>
  </si>
  <si>
    <t>Te Anau School-near school</t>
  </si>
  <si>
    <t>ID:09400141</t>
  </si>
  <si>
    <t xml:space="preserve">TE ANAU - Telemetry Site 94 </t>
  </si>
  <si>
    <t>ID:09400172</t>
  </si>
  <si>
    <t>Retford Stream</t>
  </si>
  <si>
    <t>ID:09400240</t>
  </si>
  <si>
    <t>Homer Tunnel</t>
  </si>
  <si>
    <t>ID:09500002</t>
  </si>
  <si>
    <t>Wildlife Park</t>
  </si>
  <si>
    <t>ID:09500011</t>
  </si>
  <si>
    <t>Rainbow Reach</t>
  </si>
  <si>
    <t>ID:09600009</t>
  </si>
  <si>
    <t>Glencoe near Hedgehope Stream Bridge</t>
  </si>
  <si>
    <t>ID:09600042</t>
  </si>
  <si>
    <t>Browns</t>
  </si>
  <si>
    <t>ID:09600056</t>
  </si>
  <si>
    <t>Oreti Hotel</t>
  </si>
  <si>
    <t>ID:09600075</t>
  </si>
  <si>
    <t>Wreys Bush</t>
  </si>
  <si>
    <t>ID:09600089</t>
  </si>
  <si>
    <t>Crawfords Tunnel Ohai</t>
  </si>
  <si>
    <t>ID:09700004</t>
  </si>
  <si>
    <t>Irthing Rd to Lowther Rd</t>
  </si>
  <si>
    <t>ID:09800010</t>
  </si>
  <si>
    <t>Ex  Lorne - Dacre Rd</t>
  </si>
  <si>
    <t>ID:09900000</t>
  </si>
  <si>
    <t>Lorneville east of Railway Bridge</t>
  </si>
  <si>
    <t>ID:09900008</t>
  </si>
  <si>
    <t>East of Argyle Corner</t>
  </si>
  <si>
    <t>ID:09900027</t>
  </si>
  <si>
    <t>Riverton-near racecourse</t>
  </si>
  <si>
    <t>ID:09900039</t>
  </si>
  <si>
    <t>Colac</t>
  </si>
  <si>
    <t>ID:09900075</t>
  </si>
  <si>
    <t>Tuatapere</t>
  </si>
  <si>
    <t>ID:09900089</t>
  </si>
  <si>
    <t>Clifden-near school</t>
  </si>
  <si>
    <t>ID:01S00854</t>
  </si>
  <si>
    <t>GORE - Telemetry Site 45</t>
  </si>
  <si>
    <t>ID:01S00856</t>
  </si>
  <si>
    <t>Gore Nth side</t>
  </si>
  <si>
    <t>ID:01S00859</t>
  </si>
  <si>
    <t>Gore</t>
  </si>
  <si>
    <t>ID:01S00858</t>
  </si>
  <si>
    <t>Before Ashton St</t>
  </si>
  <si>
    <t>ID:01S10858</t>
  </si>
  <si>
    <t>Before Ashton St (Inc Lane)</t>
  </si>
  <si>
    <t>ID:01S20858</t>
  </si>
  <si>
    <t>Before Ashton St (Dec Lane)</t>
  </si>
  <si>
    <t>ID:01S00861</t>
  </si>
  <si>
    <t>Gore Sth of Charlton Rd</t>
  </si>
  <si>
    <t>ID:01S00863</t>
  </si>
  <si>
    <t>Past Saleyards Rd</t>
  </si>
  <si>
    <t>ID:01S00871</t>
  </si>
  <si>
    <t>Past Nuffield St</t>
  </si>
  <si>
    <t>ID:01S00875</t>
  </si>
  <si>
    <t>Mataura Sth of SH 96 junction Brydon</t>
  </si>
  <si>
    <t>ID:01S00899</t>
  </si>
  <si>
    <t>Dacre near transmitting station</t>
  </si>
  <si>
    <t>ID:01S00916</t>
  </si>
  <si>
    <t>Invercargill - Kennington</t>
  </si>
  <si>
    <t>ID:01S00919</t>
  </si>
  <si>
    <t>Invercargill Nth of Rockdale Rd</t>
  </si>
  <si>
    <t>ID:01S10920</t>
  </si>
  <si>
    <t>Virtual - Racecourse Rd (Inc Lanes)</t>
  </si>
  <si>
    <t>ID:01S20920</t>
  </si>
  <si>
    <t>Virtual - Racecourse Rd (Dec Lanes)</t>
  </si>
  <si>
    <t>ID:01S00921</t>
  </si>
  <si>
    <t>INVERCARGILL - Telemetry Site 62</t>
  </si>
  <si>
    <t>ID:01S10922</t>
  </si>
  <si>
    <t xml:space="preserve">Virtual on Tay Street - Divided - Inc </t>
  </si>
  <si>
    <t>ID:01S20922</t>
  </si>
  <si>
    <t>Virtual on Tay Street - Divided - Dec</t>
  </si>
  <si>
    <t>ID:01S10923</t>
  </si>
  <si>
    <t>Clyde St, Sth of Forth St - Inc</t>
  </si>
  <si>
    <t>ID:01S20923</t>
  </si>
  <si>
    <t>Clyde St, Sth of Forth St - Dec</t>
  </si>
  <si>
    <t>ID:01S00924</t>
  </si>
  <si>
    <t>Clyde St, Sth of Balmoral Ave (Divided Parent)</t>
  </si>
  <si>
    <t>ID:01S10924</t>
  </si>
  <si>
    <t>Clyde St, Sth of Balmoral Ave - Inc (Divided Child)</t>
  </si>
  <si>
    <t>ID:01S20924</t>
  </si>
  <si>
    <t>Clyde St, Sth of Balmoral Ave - Dec (Divided Child)</t>
  </si>
  <si>
    <t>ID:01S00929</t>
  </si>
  <si>
    <t>Invercargill Sth of Avon Rd</t>
  </si>
  <si>
    <t>ID:01S00933</t>
  </si>
  <si>
    <t xml:space="preserve">Invercargill Nth of Awarua Radio Station </t>
  </si>
  <si>
    <t>ID:01S00943</t>
  </si>
  <si>
    <t xml:space="preserve">Bluff between Omaui &amp; Green Point Roads </t>
  </si>
  <si>
    <t>ID:01S00950</t>
  </si>
  <si>
    <t>Bluff-Sth of township</t>
  </si>
  <si>
    <t xml:space="preserve">SH16 Northern / Hobson On Ramp to Newton Rd On Ramp WB </t>
  </si>
  <si>
    <t xml:space="preserve">SH16 Northern / Nelson Off Ramp to Newton Rd Off Ramp EB </t>
  </si>
  <si>
    <t>SH16 Hobsonville Rd / SH18 Off Ramp to Brigham Creek Rd RBT WB</t>
  </si>
  <si>
    <t xml:space="preserve">SH20 Southern Link to SH1N / Redoubt Rd On Ramp NB </t>
  </si>
  <si>
    <t xml:space="preserve">SH20 Hillsborough Rd On Ramp to Dominion Rd Off Ramp NB </t>
  </si>
  <si>
    <t xml:space="preserve">SH20 Hillsborough Rd Off Ramp to Dominion Rd On Ramp SB </t>
  </si>
  <si>
    <t xml:space="preserve">SH1 Oteha Valley Rd Off Ramp to Albany Bus Station Off Ramp NB </t>
  </si>
  <si>
    <t xml:space="preserve">SH1 Oteha Valley Rd On Ramp to McClymonts Rd Bus On Ramp SB </t>
  </si>
  <si>
    <t xml:space="preserve">SH1 Upper Harbour Hwy On Ramp to Tristram Ave Off Ramp SB </t>
  </si>
  <si>
    <t xml:space="preserve">SH1 Upper Harbour Hwy Off Ramp to Tristram Ave On Ramp NB </t>
  </si>
  <si>
    <t xml:space="preserve">SH1 McClymonts Rd Bus On Ramp to Greville Rd Off Ramp SB </t>
  </si>
  <si>
    <t xml:space="preserve">SH1 Albany Bus Station Off Ramp to Greville Rd On Ramp NB </t>
  </si>
  <si>
    <t xml:space="preserve">SH1 Greville Rd On Ramp to Upper Harbour Hwy Off Ramp SB </t>
  </si>
  <si>
    <t xml:space="preserve">SH1 Greville Rd Off Ramp to Upper Harbour Hwy On Ramp NB </t>
  </si>
  <si>
    <t xml:space="preserve">SH1 Northcote Rd Off Ramp to Esmonde/Akoranga On Ramp NB </t>
  </si>
  <si>
    <t xml:space="preserve">SH1 Symonds/Wellesley/Port Off Ramp - Khyber Pass Off Ramp NB </t>
  </si>
  <si>
    <t xml:space="preserve">SH1 Ellerslie Panmure Hwy Off Ramp to Sth Eastern Hwy On Ramp NB </t>
  </si>
  <si>
    <t xml:space="preserve">SH1 Ellerslie Panmure Hwy On Ramp to Sth Eastern Hwy Off Ramp SB </t>
  </si>
  <si>
    <t xml:space="preserve">SH1 Green Lane East Off Ramp - Ellerslie Panmure Hwy On Ramp NB </t>
  </si>
  <si>
    <t xml:space="preserve">SH1 Tecoma St On Ramp to Ellerslie Panmure Hwy Off Ramp SB </t>
  </si>
  <si>
    <t xml:space="preserve">SH1 Sth Eastern Hwy Off Ramp to Mt Wellington Hwy Off Ramp SB </t>
  </si>
  <si>
    <t xml:space="preserve">SH1 Sth Eastern Hwy On Ramp to Mt Wellington Hwy On Ramp NB </t>
  </si>
  <si>
    <t xml:space="preserve">SH1 Gt South Rd / Southwestern Off Ramp to Hill Rd On Ramp NB </t>
  </si>
  <si>
    <t xml:space="preserve">HAMANATUA BRIDGE - Telemetry Site 108 WIM </t>
  </si>
  <si>
    <t xml:space="preserve">LYTTLETON TUNNEL - Telemetry Site 114 </t>
  </si>
  <si>
    <t xml:space="preserve">KAIKOHE - Telemetry Site 102 </t>
  </si>
  <si>
    <t xml:space="preserve">MAUNGATAPERE - Telemetry Site 104 </t>
  </si>
  <si>
    <t xml:space="preserve">DRURY - Telemetry Site 7 - SB </t>
  </si>
  <si>
    <t xml:space="preserve">DRURY - Telemetry Site 7 - NB </t>
  </si>
  <si>
    <t xml:space="preserve">WHAKAMARU - Telemetry Site 103 </t>
  </si>
  <si>
    <t xml:space="preserve">TAKITIMU DRIVE - Telemetry Site 105 - Inc </t>
  </si>
  <si>
    <t xml:space="preserve">TAKITIMU DRIVE - Telemetry Site 105 - Dec </t>
  </si>
  <si>
    <t>KAIMAI - Telemetry Site 12 - 100m past Boulder Brg</t>
  </si>
  <si>
    <t xml:space="preserve">FIELDING - Telemetry Site 106 </t>
  </si>
  <si>
    <t xml:space="preserve">SHANNON - Telemetry Site 107 </t>
  </si>
  <si>
    <t xml:space="preserve">RICHMOND - Telemetry Site 112 </t>
  </si>
  <si>
    <t xml:space="preserve">HAAST - Telemetry Site 111 </t>
  </si>
  <si>
    <t xml:space="preserve">KUROW - Telemetry Site 113 </t>
  </si>
  <si>
    <t xml:space="preserve">SH20A Hall Ave Footbridge to Bader Dr Off Ramp EB </t>
  </si>
  <si>
    <t xml:space="preserve">SH20A Hall Ave Footbridge to SH20 On Ramp WB </t>
  </si>
  <si>
    <t>AUCKLAND HARBOUR BRIDGE -Left Clip-on -Telemetry Site 55</t>
  </si>
  <si>
    <t>AUCKLAND HARBOUR BRIDGE -Right Clip-on-Telemetry Site 55</t>
  </si>
  <si>
    <t xml:space="preserve">SH1 Northwestern Off Ramp to Symonds/Wellesley/Port Off Ramp NB </t>
  </si>
  <si>
    <t xml:space="preserve">SH1 Southwestern On Ramp to Gt South Rd/Southwestern Off Ramp NB </t>
  </si>
  <si>
    <t>DRURY - Telemetry Site 48 -On Ramp to Ramarama Off Ramp SB</t>
  </si>
  <si>
    <t>DRURY - Telemetry Site 48 -Off Ramp to Ramarama On Ramp NB</t>
  </si>
  <si>
    <t>Traffic Growth</t>
  </si>
  <si>
    <t>Traffic growth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</si>
</sst>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1">
    <font>
      <sz val="8"/>
      <name val="Lucida Sans"/>
      <family val="2"/>
    </font>
    <font>
      <sz val="10"/>
      <name val="Arial"/>
      <family val="0"/>
    </font>
    <font>
      <sz val="18"/>
      <name val="Lucida Sans"/>
      <family val="2"/>
    </font>
    <font>
      <sz val="14"/>
      <name val="Lucida Sans"/>
      <family val="2"/>
    </font>
    <font>
      <sz val="9"/>
      <name val="Lucida Sans"/>
      <family val="2"/>
    </font>
    <font>
      <sz val="7"/>
      <name val="Lucida Sans"/>
      <family val="2"/>
    </font>
    <font>
      <b/>
      <sz val="7"/>
      <name val="Lucida Sans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7"/>
      <color indexed="8"/>
      <name val="Lucida Sans"/>
      <family val="2"/>
    </font>
    <font>
      <b/>
      <sz val="7"/>
      <color indexed="8"/>
      <name val="Lucida Sans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7"/>
      <color theme="1"/>
      <name val="Lucida Sans"/>
      <family val="2"/>
    </font>
    <font>
      <b/>
      <sz val="7"/>
      <color theme="1"/>
      <name val="Lucida San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 vertical="top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5" fillId="0" borderId="0" xfId="0" applyFont="1" applyAlignment="1">
      <alignment vertical="top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vertical="center" wrapText="1"/>
    </xf>
    <xf numFmtId="0" fontId="6" fillId="0" borderId="0" xfId="0" applyFont="1" applyAlignment="1">
      <alignment vertical="top"/>
    </xf>
    <xf numFmtId="9" fontId="5" fillId="0" borderId="0" xfId="0" applyNumberFormat="1" applyFont="1" applyAlignment="1">
      <alignment vertical="top"/>
    </xf>
    <xf numFmtId="9" fontId="6" fillId="0" borderId="0" xfId="0" applyNumberFormat="1" applyFont="1" applyAlignment="1">
      <alignment vertical="top"/>
    </xf>
    <xf numFmtId="0" fontId="39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9" fontId="39" fillId="0" borderId="0" xfId="0" applyNumberFormat="1" applyFont="1" applyBorder="1" applyAlignment="1">
      <alignment horizontal="center"/>
    </xf>
    <xf numFmtId="9" fontId="40" fillId="0" borderId="0" xfId="0" applyNumberFormat="1" applyFont="1" applyBorder="1" applyAlignment="1">
      <alignment horizontal="center" vertical="center" wrapText="1"/>
    </xf>
    <xf numFmtId="9" fontId="40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/>
    </xf>
    <xf numFmtId="0" fontId="39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="145" zoomScaleNormal="145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1.25"/>
  <cols>
    <col min="1" max="1" width="5.57421875" style="3" bestFit="1" customWidth="1"/>
    <col min="2" max="2" width="3.7109375" style="3" bestFit="1" customWidth="1"/>
    <col min="3" max="3" width="3.8515625" style="3" bestFit="1" customWidth="1"/>
    <col min="4" max="4" width="6.28125" style="3" bestFit="1" customWidth="1"/>
    <col min="5" max="5" width="12.57421875" style="3" customWidth="1"/>
    <col min="6" max="6" width="53.28125" style="3" bestFit="1" customWidth="1"/>
    <col min="7" max="7" width="7.140625" style="3" bestFit="1" customWidth="1"/>
    <col min="8" max="8" width="8.8515625" style="3" bestFit="1" customWidth="1"/>
    <col min="9" max="14" width="6.7109375" style="3" customWidth="1"/>
    <col min="15" max="15" width="7.28125" style="3" bestFit="1" customWidth="1"/>
    <col min="16" max="16" width="7.28125" style="10" customWidth="1"/>
    <col min="17" max="17" width="10.421875" style="3" bestFit="1" customWidth="1"/>
    <col min="18" max="16384" width="9.140625" style="3" customWidth="1"/>
  </cols>
  <sheetData>
    <row r="1" spans="1:17" ht="18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8" t="s">
        <v>6</v>
      </c>
      <c r="H1" s="8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15"/>
      <c r="Q1" s="3" t="s">
        <v>3936</v>
      </c>
    </row>
    <row r="2" spans="1:17" ht="9.75" customHeight="1">
      <c r="A2" s="1">
        <v>1</v>
      </c>
      <c r="B2" s="1">
        <v>10</v>
      </c>
      <c r="C2" s="1">
        <v>0</v>
      </c>
      <c r="D2" s="1">
        <v>7.38</v>
      </c>
      <c r="E2" s="1" t="s">
        <v>15</v>
      </c>
      <c r="F2" s="2" t="s">
        <v>16</v>
      </c>
      <c r="G2" s="2" t="s">
        <v>17</v>
      </c>
      <c r="H2" s="2" t="s">
        <v>18</v>
      </c>
      <c r="I2" s="1">
        <v>4051</v>
      </c>
      <c r="J2" s="1">
        <v>4028</v>
      </c>
      <c r="K2" s="1">
        <v>4008</v>
      </c>
      <c r="L2" s="1">
        <v>3856</v>
      </c>
      <c r="M2" s="1">
        <v>3852</v>
      </c>
      <c r="N2" s="1">
        <v>8.8</v>
      </c>
      <c r="O2" s="1">
        <v>32</v>
      </c>
      <c r="P2" s="14"/>
      <c r="Q2" s="10">
        <f>(M2-L2)/L2</f>
        <v>-0.001037344398340249</v>
      </c>
    </row>
    <row r="3" spans="1:17" ht="9.75" customHeight="1">
      <c r="A3" s="1">
        <v>1</v>
      </c>
      <c r="B3" s="1">
        <v>10</v>
      </c>
      <c r="C3" s="1">
        <v>7</v>
      </c>
      <c r="D3" s="1">
        <v>3.34</v>
      </c>
      <c r="E3" s="1" t="s">
        <v>19</v>
      </c>
      <c r="F3" s="2" t="s">
        <v>20</v>
      </c>
      <c r="G3" s="2" t="s">
        <v>17</v>
      </c>
      <c r="H3" s="2" t="s">
        <v>18</v>
      </c>
      <c r="I3" s="1">
        <v>7529</v>
      </c>
      <c r="J3" s="1">
        <v>7414</v>
      </c>
      <c r="K3" s="1">
        <v>7319</v>
      </c>
      <c r="L3" s="1">
        <v>6630</v>
      </c>
      <c r="M3" s="1">
        <v>6978</v>
      </c>
      <c r="N3" s="1">
        <v>7</v>
      </c>
      <c r="O3" s="1">
        <v>32</v>
      </c>
      <c r="P3" s="14"/>
      <c r="Q3" s="10">
        <f aca="true" t="shared" si="0" ref="Q3:Q71">(M3-L3)/L3</f>
        <v>0.05248868778280543</v>
      </c>
    </row>
    <row r="4" spans="1:17" ht="9.75" customHeight="1">
      <c r="A4" s="1">
        <v>1</v>
      </c>
      <c r="B4" s="1">
        <v>10</v>
      </c>
      <c r="C4" s="1">
        <v>7</v>
      </c>
      <c r="D4" s="1">
        <v>8.23</v>
      </c>
      <c r="E4" s="1" t="s">
        <v>21</v>
      </c>
      <c r="F4" s="2" t="s">
        <v>22</v>
      </c>
      <c r="G4" s="2" t="s">
        <v>17</v>
      </c>
      <c r="H4" s="2" t="s">
        <v>18</v>
      </c>
      <c r="I4" s="1">
        <v>5959</v>
      </c>
      <c r="J4" s="1">
        <v>6076</v>
      </c>
      <c r="K4" s="1">
        <v>6209</v>
      </c>
      <c r="L4" s="1">
        <v>5617</v>
      </c>
      <c r="M4" s="1">
        <v>5481</v>
      </c>
      <c r="N4" s="1">
        <v>6.5</v>
      </c>
      <c r="O4" s="1">
        <v>31</v>
      </c>
      <c r="P4" s="14"/>
      <c r="Q4" s="10">
        <f t="shared" si="0"/>
        <v>-0.024212212925048958</v>
      </c>
    </row>
    <row r="5" spans="1:17" ht="9.75" customHeight="1">
      <c r="A5" s="1">
        <v>1</v>
      </c>
      <c r="B5" s="1">
        <v>10</v>
      </c>
      <c r="C5" s="1">
        <v>17</v>
      </c>
      <c r="D5" s="1">
        <v>11.14</v>
      </c>
      <c r="E5" s="1" t="s">
        <v>23</v>
      </c>
      <c r="F5" s="2" t="s">
        <v>24</v>
      </c>
      <c r="G5" s="2" t="s">
        <v>17</v>
      </c>
      <c r="H5" s="2" t="s">
        <v>18</v>
      </c>
      <c r="I5" s="1">
        <v>3652</v>
      </c>
      <c r="J5" s="1">
        <v>3627</v>
      </c>
      <c r="K5" s="1">
        <v>3580</v>
      </c>
      <c r="L5" s="1">
        <v>3480</v>
      </c>
      <c r="M5" s="1">
        <v>3403</v>
      </c>
      <c r="N5" s="1">
        <v>8.6</v>
      </c>
      <c r="O5" s="1">
        <v>342</v>
      </c>
      <c r="P5" s="14"/>
      <c r="Q5" s="10">
        <f t="shared" si="0"/>
        <v>-0.022126436781609197</v>
      </c>
    </row>
    <row r="6" spans="1:17" ht="9.75" customHeight="1">
      <c r="A6" s="1">
        <v>1</v>
      </c>
      <c r="B6" s="1">
        <v>10</v>
      </c>
      <c r="C6" s="1">
        <v>48</v>
      </c>
      <c r="D6" s="1">
        <v>11.93</v>
      </c>
      <c r="E6" s="1" t="s">
        <v>25</v>
      </c>
      <c r="F6" s="2" t="s">
        <v>26</v>
      </c>
      <c r="G6" s="2" t="s">
        <v>17</v>
      </c>
      <c r="H6" s="2" t="s">
        <v>18</v>
      </c>
      <c r="I6" s="1">
        <v>1853</v>
      </c>
      <c r="J6" s="1">
        <v>1914</v>
      </c>
      <c r="K6" s="1">
        <v>1874</v>
      </c>
      <c r="L6" s="1">
        <v>1849</v>
      </c>
      <c r="M6" s="1">
        <v>1791</v>
      </c>
      <c r="N6" s="1">
        <v>9.3</v>
      </c>
      <c r="O6" s="1">
        <v>36</v>
      </c>
      <c r="P6" s="14"/>
      <c r="Q6" s="10">
        <f t="shared" si="0"/>
        <v>-0.03136830719307734</v>
      </c>
    </row>
    <row r="7" spans="1:17" ht="9.75" customHeight="1">
      <c r="A7" s="1">
        <v>1</v>
      </c>
      <c r="B7" s="1">
        <v>10</v>
      </c>
      <c r="C7" s="1">
        <v>79</v>
      </c>
      <c r="D7" s="1">
        <v>2.2</v>
      </c>
      <c r="E7" s="1" t="s">
        <v>27</v>
      </c>
      <c r="F7" s="2" t="s">
        <v>28</v>
      </c>
      <c r="G7" s="2" t="s">
        <v>17</v>
      </c>
      <c r="H7" s="2" t="s">
        <v>18</v>
      </c>
      <c r="I7" s="1">
        <v>3855</v>
      </c>
      <c r="J7" s="1">
        <v>3854</v>
      </c>
      <c r="K7" s="1">
        <v>3713</v>
      </c>
      <c r="L7" s="1">
        <v>3602</v>
      </c>
      <c r="M7" s="1">
        <v>3566</v>
      </c>
      <c r="N7" s="1">
        <v>8.9</v>
      </c>
      <c r="O7" s="1">
        <v>36</v>
      </c>
      <c r="P7" s="14"/>
      <c r="Q7" s="10">
        <f t="shared" si="0"/>
        <v>-0.009994447529150472</v>
      </c>
    </row>
    <row r="8" spans="1:17" ht="9.75" customHeight="1">
      <c r="A8" s="1">
        <v>1</v>
      </c>
      <c r="B8" s="1">
        <v>10</v>
      </c>
      <c r="C8" s="1">
        <v>79</v>
      </c>
      <c r="D8" s="1">
        <v>12.86</v>
      </c>
      <c r="E8" s="1" t="s">
        <v>29</v>
      </c>
      <c r="F8" s="2" t="s">
        <v>30</v>
      </c>
      <c r="G8" s="2" t="s">
        <v>17</v>
      </c>
      <c r="H8" s="2" t="s">
        <v>18</v>
      </c>
      <c r="I8" s="1">
        <v>2709</v>
      </c>
      <c r="J8" s="1">
        <v>2794</v>
      </c>
      <c r="K8" s="1">
        <v>2706</v>
      </c>
      <c r="L8" s="1">
        <v>2746</v>
      </c>
      <c r="M8" s="1">
        <v>2716</v>
      </c>
      <c r="N8" s="1">
        <v>7.8</v>
      </c>
      <c r="O8" s="1">
        <v>36</v>
      </c>
      <c r="P8" s="14"/>
      <c r="Q8" s="10">
        <f t="shared" si="0"/>
        <v>-0.010924981791697014</v>
      </c>
    </row>
    <row r="9" spans="1:18" ht="9.75" customHeight="1">
      <c r="A9" s="1"/>
      <c r="B9" s="1"/>
      <c r="C9" s="1"/>
      <c r="D9" s="1"/>
      <c r="E9" s="1"/>
      <c r="F9" s="2"/>
      <c r="G9" s="2"/>
      <c r="H9" s="2"/>
      <c r="I9" s="1"/>
      <c r="J9" s="1"/>
      <c r="K9" s="1"/>
      <c r="L9" s="1">
        <f>SUM(L2:L8)</f>
        <v>27780</v>
      </c>
      <c r="M9" s="1">
        <f>SUM(M2:M8)</f>
        <v>27787</v>
      </c>
      <c r="N9" s="1"/>
      <c r="O9" s="1"/>
      <c r="P9" s="14">
        <f>(M9-L9)/L9</f>
        <v>0.000251979841612671</v>
      </c>
      <c r="Q9" s="10"/>
      <c r="R9" s="10">
        <f>MEDIAN(Q2:Q8)</f>
        <v>-0.010924981791697014</v>
      </c>
    </row>
    <row r="10" spans="1:17" ht="9.75" customHeight="1">
      <c r="A10" s="1">
        <v>1</v>
      </c>
      <c r="B10" s="1">
        <v>11</v>
      </c>
      <c r="C10" s="1">
        <v>0</v>
      </c>
      <c r="D10" s="1">
        <v>3.74</v>
      </c>
      <c r="E10" s="1" t="s">
        <v>31</v>
      </c>
      <c r="F10" s="2" t="s">
        <v>32</v>
      </c>
      <c r="G10" s="2" t="s">
        <v>17</v>
      </c>
      <c r="H10" s="2" t="s">
        <v>18</v>
      </c>
      <c r="I10" s="1">
        <v>2528</v>
      </c>
      <c r="J10" s="1">
        <v>2556</v>
      </c>
      <c r="K10" s="1">
        <v>2443</v>
      </c>
      <c r="L10" s="1">
        <v>2423</v>
      </c>
      <c r="M10" s="1">
        <v>2328</v>
      </c>
      <c r="N10" s="1">
        <v>4.9</v>
      </c>
      <c r="O10" s="1">
        <v>41</v>
      </c>
      <c r="P10" s="14"/>
      <c r="Q10" s="10">
        <f t="shared" si="0"/>
        <v>-0.039207593891869584</v>
      </c>
    </row>
    <row r="11" spans="1:17" ht="9.75" customHeight="1">
      <c r="A11" s="1">
        <v>1</v>
      </c>
      <c r="B11" s="1">
        <v>11</v>
      </c>
      <c r="C11" s="1">
        <v>0</v>
      </c>
      <c r="D11" s="1">
        <v>12.33</v>
      </c>
      <c r="E11" s="1" t="s">
        <v>33</v>
      </c>
      <c r="F11" s="2" t="s">
        <v>34</v>
      </c>
      <c r="G11" s="2" t="s">
        <v>17</v>
      </c>
      <c r="H11" s="2" t="s">
        <v>18</v>
      </c>
      <c r="I11" s="1">
        <v>3978</v>
      </c>
      <c r="J11" s="1">
        <v>3999</v>
      </c>
      <c r="K11" s="1">
        <v>3971</v>
      </c>
      <c r="L11" s="1">
        <v>3851</v>
      </c>
      <c r="M11" s="1">
        <v>3709</v>
      </c>
      <c r="N11" s="1">
        <v>6.6</v>
      </c>
      <c r="O11" s="1">
        <v>32</v>
      </c>
      <c r="P11" s="14"/>
      <c r="Q11" s="10">
        <f t="shared" si="0"/>
        <v>-0.036873539340431055</v>
      </c>
    </row>
    <row r="12" spans="1:17" ht="9.75" customHeight="1">
      <c r="A12" s="1">
        <v>1</v>
      </c>
      <c r="B12" s="1">
        <v>11</v>
      </c>
      <c r="C12" s="1">
        <v>14</v>
      </c>
      <c r="D12" s="1">
        <v>15.1</v>
      </c>
      <c r="E12" s="1" t="s">
        <v>35</v>
      </c>
      <c r="F12" s="2" t="s">
        <v>36</v>
      </c>
      <c r="G12" s="2" t="s">
        <v>17</v>
      </c>
      <c r="H12" s="2" t="s">
        <v>18</v>
      </c>
      <c r="I12" s="1">
        <v>4085</v>
      </c>
      <c r="J12" s="1">
        <v>3843</v>
      </c>
      <c r="K12" s="1">
        <v>3916</v>
      </c>
      <c r="L12" s="1">
        <v>3646</v>
      </c>
      <c r="M12" s="1">
        <v>3469</v>
      </c>
      <c r="N12" s="1">
        <v>5.9</v>
      </c>
      <c r="O12" s="1">
        <v>327</v>
      </c>
      <c r="P12" s="14"/>
      <c r="Q12" s="10">
        <f t="shared" si="0"/>
        <v>-0.048546352166758094</v>
      </c>
    </row>
    <row r="13" spans="1:18" ht="9.75" customHeight="1">
      <c r="A13" s="1"/>
      <c r="B13" s="1"/>
      <c r="C13" s="1"/>
      <c r="D13" s="1"/>
      <c r="E13" s="1"/>
      <c r="F13" s="2"/>
      <c r="G13" s="2"/>
      <c r="H13" s="2"/>
      <c r="I13" s="1"/>
      <c r="J13" s="1"/>
      <c r="K13" s="1"/>
      <c r="L13" s="1">
        <f>SUM(L10:L12)</f>
        <v>9920</v>
      </c>
      <c r="M13" s="1">
        <f>SUM(M10:M12)</f>
        <v>9506</v>
      </c>
      <c r="N13" s="1"/>
      <c r="O13" s="1"/>
      <c r="P13" s="14">
        <f>(M13-L13)/L13</f>
        <v>-0.041733870967741934</v>
      </c>
      <c r="Q13" s="10"/>
      <c r="R13" s="10">
        <f>MEDIAN(Q10:Q12)</f>
        <v>-0.039207593891869584</v>
      </c>
    </row>
    <row r="14" spans="1:17" ht="9.75" customHeight="1">
      <c r="A14" s="1">
        <v>1</v>
      </c>
      <c r="B14" s="1">
        <v>12</v>
      </c>
      <c r="C14" s="1">
        <v>0</v>
      </c>
      <c r="D14" s="1">
        <v>4.2</v>
      </c>
      <c r="E14" s="1" t="s">
        <v>37</v>
      </c>
      <c r="F14" s="2" t="s">
        <v>38</v>
      </c>
      <c r="G14" s="2" t="s">
        <v>17</v>
      </c>
      <c r="H14" s="2" t="s">
        <v>18</v>
      </c>
      <c r="I14" s="1">
        <v>4163</v>
      </c>
      <c r="J14" s="1">
        <v>3555</v>
      </c>
      <c r="K14" s="1">
        <v>3504</v>
      </c>
      <c r="L14" s="1">
        <v>3304</v>
      </c>
      <c r="M14" s="1">
        <v>3318</v>
      </c>
      <c r="N14" s="1">
        <v>5.6</v>
      </c>
      <c r="O14" s="1">
        <v>359</v>
      </c>
      <c r="P14" s="14"/>
      <c r="Q14" s="10">
        <f t="shared" si="0"/>
        <v>0.00423728813559322</v>
      </c>
    </row>
    <row r="15" spans="1:17" ht="9.75" customHeight="1">
      <c r="A15" s="1">
        <v>1</v>
      </c>
      <c r="B15" s="1">
        <v>12</v>
      </c>
      <c r="C15" s="1">
        <v>0</v>
      </c>
      <c r="D15" s="1">
        <v>9.74</v>
      </c>
      <c r="E15" s="1" t="s">
        <v>39</v>
      </c>
      <c r="F15" s="2" t="s">
        <v>40</v>
      </c>
      <c r="G15" s="2" t="s">
        <v>17</v>
      </c>
      <c r="H15" s="2" t="s">
        <v>18</v>
      </c>
      <c r="I15" s="1">
        <v>7667</v>
      </c>
      <c r="J15" s="1">
        <v>7063</v>
      </c>
      <c r="K15" s="1">
        <v>7035</v>
      </c>
      <c r="L15" s="1">
        <v>6658</v>
      </c>
      <c r="M15" s="1">
        <v>6210</v>
      </c>
      <c r="N15" s="1">
        <v>4.9</v>
      </c>
      <c r="O15" s="1">
        <v>36</v>
      </c>
      <c r="P15" s="14"/>
      <c r="Q15" s="10">
        <f t="shared" si="0"/>
        <v>-0.06728747371583058</v>
      </c>
    </row>
    <row r="16" spans="1:17" ht="9.75" customHeight="1">
      <c r="A16" s="4">
        <v>1</v>
      </c>
      <c r="B16" s="4">
        <v>12</v>
      </c>
      <c r="C16" s="4">
        <v>17</v>
      </c>
      <c r="D16" s="4">
        <v>9.37</v>
      </c>
      <c r="E16" s="4" t="s">
        <v>41</v>
      </c>
      <c r="F16" s="5" t="s">
        <v>3914</v>
      </c>
      <c r="G16" s="5" t="s">
        <v>17</v>
      </c>
      <c r="H16" s="5" t="s">
        <v>42</v>
      </c>
      <c r="I16" s="1" t="s">
        <v>43</v>
      </c>
      <c r="J16" s="1" t="s">
        <v>43</v>
      </c>
      <c r="K16" s="1" t="s">
        <v>43</v>
      </c>
      <c r="L16" s="4">
        <v>1240</v>
      </c>
      <c r="M16" s="4">
        <v>1215</v>
      </c>
      <c r="N16" s="4">
        <v>4.5</v>
      </c>
      <c r="O16" s="4">
        <v>317</v>
      </c>
      <c r="P16" s="16"/>
      <c r="Q16" s="10">
        <f t="shared" si="0"/>
        <v>-0.020161290322580645</v>
      </c>
    </row>
    <row r="17" spans="1:17" ht="9.75" customHeight="1">
      <c r="A17" s="1">
        <v>1</v>
      </c>
      <c r="B17" s="1">
        <v>12</v>
      </c>
      <c r="C17" s="1">
        <v>61</v>
      </c>
      <c r="D17" s="1">
        <v>0.81</v>
      </c>
      <c r="E17" s="1" t="s">
        <v>44</v>
      </c>
      <c r="F17" s="2" t="s">
        <v>45</v>
      </c>
      <c r="G17" s="2" t="s">
        <v>17</v>
      </c>
      <c r="H17" s="2" t="s">
        <v>18</v>
      </c>
      <c r="I17" s="1">
        <v>1298</v>
      </c>
      <c r="J17" s="1">
        <v>1313</v>
      </c>
      <c r="K17" s="1">
        <v>1327</v>
      </c>
      <c r="L17" s="1">
        <v>1229</v>
      </c>
      <c r="M17" s="1">
        <v>1130</v>
      </c>
      <c r="N17" s="1">
        <v>4.1</v>
      </c>
      <c r="O17" s="1">
        <v>36</v>
      </c>
      <c r="P17" s="14"/>
      <c r="Q17" s="10">
        <f t="shared" si="0"/>
        <v>-0.080553295362083</v>
      </c>
    </row>
    <row r="18" spans="1:17" ht="9.75" customHeight="1">
      <c r="A18" s="1">
        <v>1</v>
      </c>
      <c r="B18" s="1">
        <v>12</v>
      </c>
      <c r="C18" s="1">
        <v>74</v>
      </c>
      <c r="D18" s="1">
        <v>5.19</v>
      </c>
      <c r="E18" s="1" t="s">
        <v>46</v>
      </c>
      <c r="F18" s="2" t="s">
        <v>47</v>
      </c>
      <c r="G18" s="2" t="s">
        <v>17</v>
      </c>
      <c r="H18" s="2" t="s">
        <v>18</v>
      </c>
      <c r="I18" s="1">
        <v>355</v>
      </c>
      <c r="J18" s="1">
        <v>392</v>
      </c>
      <c r="K18" s="1">
        <v>393</v>
      </c>
      <c r="L18" s="1">
        <v>378</v>
      </c>
      <c r="M18" s="1">
        <v>371</v>
      </c>
      <c r="N18" s="1">
        <v>7.5</v>
      </c>
      <c r="O18" s="1">
        <v>28</v>
      </c>
      <c r="P18" s="14"/>
      <c r="Q18" s="10">
        <f t="shared" si="0"/>
        <v>-0.018518518518518517</v>
      </c>
    </row>
    <row r="19" spans="1:17" ht="9.75" customHeight="1">
      <c r="A19" s="1">
        <v>1</v>
      </c>
      <c r="B19" s="1">
        <v>12</v>
      </c>
      <c r="C19" s="1">
        <v>89</v>
      </c>
      <c r="D19" s="1">
        <v>0.04</v>
      </c>
      <c r="E19" s="1" t="s">
        <v>48</v>
      </c>
      <c r="F19" s="2" t="s">
        <v>49</v>
      </c>
      <c r="G19" s="2" t="s">
        <v>17</v>
      </c>
      <c r="H19" s="2" t="s">
        <v>18</v>
      </c>
      <c r="I19" s="1">
        <v>273</v>
      </c>
      <c r="J19" s="1">
        <v>330</v>
      </c>
      <c r="K19" s="1">
        <v>350</v>
      </c>
      <c r="L19" s="1">
        <v>319</v>
      </c>
      <c r="M19" s="1">
        <v>283</v>
      </c>
      <c r="N19" s="1">
        <v>8.5</v>
      </c>
      <c r="O19" s="1">
        <v>36</v>
      </c>
      <c r="P19" s="14"/>
      <c r="Q19" s="10">
        <f t="shared" si="0"/>
        <v>-0.11285266457680251</v>
      </c>
    </row>
    <row r="20" spans="1:17" ht="9.75" customHeight="1">
      <c r="A20" s="1">
        <v>1</v>
      </c>
      <c r="B20" s="1">
        <v>12</v>
      </c>
      <c r="C20" s="1">
        <v>106</v>
      </c>
      <c r="D20" s="1">
        <v>7.22</v>
      </c>
      <c r="E20" s="1" t="s">
        <v>50</v>
      </c>
      <c r="F20" s="2" t="s">
        <v>51</v>
      </c>
      <c r="G20" s="2" t="s">
        <v>17</v>
      </c>
      <c r="H20" s="2" t="s">
        <v>18</v>
      </c>
      <c r="I20" s="1">
        <v>413</v>
      </c>
      <c r="J20" s="1">
        <v>452</v>
      </c>
      <c r="K20" s="1">
        <v>511</v>
      </c>
      <c r="L20" s="1">
        <v>406</v>
      </c>
      <c r="M20" s="1">
        <v>414</v>
      </c>
      <c r="N20" s="1">
        <v>12.6</v>
      </c>
      <c r="O20" s="1">
        <v>29</v>
      </c>
      <c r="P20" s="14"/>
      <c r="Q20" s="10">
        <f t="shared" si="0"/>
        <v>0.019704433497536946</v>
      </c>
    </row>
    <row r="21" spans="1:17" ht="9.75" customHeight="1">
      <c r="A21" s="1">
        <v>1</v>
      </c>
      <c r="B21" s="1">
        <v>12</v>
      </c>
      <c r="C21" s="1">
        <v>122</v>
      </c>
      <c r="D21" s="1">
        <v>3.13</v>
      </c>
      <c r="E21" s="1" t="s">
        <v>52</v>
      </c>
      <c r="F21" s="2" t="s">
        <v>53</v>
      </c>
      <c r="G21" s="2" t="s">
        <v>17</v>
      </c>
      <c r="H21" s="2" t="s">
        <v>18</v>
      </c>
      <c r="I21" s="1">
        <v>783</v>
      </c>
      <c r="J21" s="1">
        <v>797</v>
      </c>
      <c r="K21" s="1">
        <v>816</v>
      </c>
      <c r="L21" s="1">
        <v>781</v>
      </c>
      <c r="M21" s="1">
        <v>777</v>
      </c>
      <c r="N21" s="1">
        <v>13.3</v>
      </c>
      <c r="O21" s="1">
        <v>36</v>
      </c>
      <c r="P21" s="14"/>
      <c r="Q21" s="10">
        <f t="shared" si="0"/>
        <v>-0.005121638924455826</v>
      </c>
    </row>
    <row r="22" spans="1:17" ht="9.75" customHeight="1">
      <c r="A22" s="1">
        <v>1</v>
      </c>
      <c r="B22" s="1">
        <v>12</v>
      </c>
      <c r="C22" s="1">
        <v>132</v>
      </c>
      <c r="D22" s="1">
        <v>8.37</v>
      </c>
      <c r="E22" s="1" t="s">
        <v>54</v>
      </c>
      <c r="F22" s="2" t="s">
        <v>55</v>
      </c>
      <c r="G22" s="2" t="s">
        <v>17</v>
      </c>
      <c r="H22" s="2" t="s">
        <v>18</v>
      </c>
      <c r="I22" s="1">
        <v>1059</v>
      </c>
      <c r="J22" s="1">
        <v>1041</v>
      </c>
      <c r="K22" s="1">
        <v>1076</v>
      </c>
      <c r="L22" s="1">
        <v>1080</v>
      </c>
      <c r="M22" s="1">
        <v>1017</v>
      </c>
      <c r="N22" s="1">
        <v>14.4</v>
      </c>
      <c r="O22" s="1">
        <v>36</v>
      </c>
      <c r="P22" s="14"/>
      <c r="Q22" s="10">
        <f t="shared" si="0"/>
        <v>-0.058333333333333334</v>
      </c>
    </row>
    <row r="23" spans="1:17" ht="9.75" customHeight="1">
      <c r="A23" s="1">
        <v>1</v>
      </c>
      <c r="B23" s="1">
        <v>12</v>
      </c>
      <c r="C23" s="1">
        <v>132</v>
      </c>
      <c r="D23" s="1">
        <v>18.75</v>
      </c>
      <c r="E23" s="1" t="s">
        <v>56</v>
      </c>
      <c r="F23" s="2" t="s">
        <v>57</v>
      </c>
      <c r="G23" s="2" t="s">
        <v>17</v>
      </c>
      <c r="H23" s="2" t="s">
        <v>18</v>
      </c>
      <c r="I23" s="1">
        <v>5939</v>
      </c>
      <c r="J23" s="1">
        <v>5762</v>
      </c>
      <c r="K23" s="1">
        <v>5833</v>
      </c>
      <c r="L23" s="1">
        <v>5366</v>
      </c>
      <c r="M23" s="1">
        <v>5429</v>
      </c>
      <c r="N23" s="1">
        <v>6.8</v>
      </c>
      <c r="O23" s="1">
        <v>36</v>
      </c>
      <c r="P23" s="14"/>
      <c r="Q23" s="10">
        <f t="shared" si="0"/>
        <v>0.01174058889303019</v>
      </c>
    </row>
    <row r="24" spans="1:17" ht="9.75" customHeight="1">
      <c r="A24" s="1">
        <v>1</v>
      </c>
      <c r="B24" s="1">
        <v>12</v>
      </c>
      <c r="C24" s="1">
        <v>153</v>
      </c>
      <c r="D24" s="1">
        <v>10.35</v>
      </c>
      <c r="E24" s="1" t="s">
        <v>58</v>
      </c>
      <c r="F24" s="2" t="s">
        <v>59</v>
      </c>
      <c r="G24" s="2" t="s">
        <v>17</v>
      </c>
      <c r="H24" s="2" t="s">
        <v>18</v>
      </c>
      <c r="I24" s="1">
        <v>1767</v>
      </c>
      <c r="J24" s="1">
        <v>1764</v>
      </c>
      <c r="K24" s="1">
        <v>1727</v>
      </c>
      <c r="L24" s="1">
        <v>1579</v>
      </c>
      <c r="M24" s="1">
        <v>1729</v>
      </c>
      <c r="N24" s="1">
        <v>11.9</v>
      </c>
      <c r="O24" s="1">
        <v>36</v>
      </c>
      <c r="P24" s="14"/>
      <c r="Q24" s="10">
        <f t="shared" si="0"/>
        <v>0.09499683343888538</v>
      </c>
    </row>
    <row r="25" spans="1:17" ht="9.75" customHeight="1">
      <c r="A25" s="1">
        <v>1</v>
      </c>
      <c r="B25" s="1">
        <v>12</v>
      </c>
      <c r="C25" s="1">
        <v>185</v>
      </c>
      <c r="D25" s="1">
        <v>14.2</v>
      </c>
      <c r="E25" s="1" t="s">
        <v>60</v>
      </c>
      <c r="F25" s="2" t="s">
        <v>61</v>
      </c>
      <c r="G25" s="2" t="s">
        <v>17</v>
      </c>
      <c r="H25" s="2" t="s">
        <v>18</v>
      </c>
      <c r="I25" s="1">
        <v>1823</v>
      </c>
      <c r="J25" s="1">
        <v>1855</v>
      </c>
      <c r="K25" s="1">
        <v>1879</v>
      </c>
      <c r="L25" s="1">
        <v>1739</v>
      </c>
      <c r="M25" s="1">
        <v>1696</v>
      </c>
      <c r="N25" s="1">
        <v>10</v>
      </c>
      <c r="O25" s="1">
        <v>29</v>
      </c>
      <c r="P25" s="14"/>
      <c r="Q25" s="10">
        <f t="shared" si="0"/>
        <v>-0.024726854514088556</v>
      </c>
    </row>
    <row r="26" spans="1:17" ht="9.75" customHeight="1">
      <c r="A26" s="1">
        <v>1</v>
      </c>
      <c r="B26" s="1">
        <v>12</v>
      </c>
      <c r="C26" s="1">
        <v>202</v>
      </c>
      <c r="D26" s="1">
        <v>11.484</v>
      </c>
      <c r="E26" s="1" t="s">
        <v>62</v>
      </c>
      <c r="F26" s="2" t="s">
        <v>63</v>
      </c>
      <c r="G26" s="2" t="s">
        <v>17</v>
      </c>
      <c r="H26" s="2" t="s">
        <v>18</v>
      </c>
      <c r="I26" s="1">
        <v>2640</v>
      </c>
      <c r="J26" s="1">
        <v>2635</v>
      </c>
      <c r="K26" s="1">
        <v>2805</v>
      </c>
      <c r="L26" s="1">
        <v>2531</v>
      </c>
      <c r="M26" s="1">
        <v>2472</v>
      </c>
      <c r="N26" s="1">
        <v>10.5</v>
      </c>
      <c r="O26" s="1">
        <v>33</v>
      </c>
      <c r="P26" s="14"/>
      <c r="Q26" s="10">
        <f t="shared" si="0"/>
        <v>-0.023310944290794153</v>
      </c>
    </row>
    <row r="27" spans="1:17" ht="9.75" customHeight="1">
      <c r="A27" s="1">
        <v>1</v>
      </c>
      <c r="B27" s="1">
        <v>12</v>
      </c>
      <c r="C27" s="1">
        <v>202</v>
      </c>
      <c r="D27" s="1">
        <v>18.34</v>
      </c>
      <c r="E27" s="1" t="s">
        <v>64</v>
      </c>
      <c r="F27" s="2" t="s">
        <v>65</v>
      </c>
      <c r="G27" s="2" t="s">
        <v>17</v>
      </c>
      <c r="H27" s="2" t="s">
        <v>18</v>
      </c>
      <c r="I27" s="1">
        <v>2780</v>
      </c>
      <c r="J27" s="1">
        <v>2750</v>
      </c>
      <c r="K27" s="1">
        <v>2735</v>
      </c>
      <c r="L27" s="1">
        <v>2631</v>
      </c>
      <c r="M27" s="1">
        <v>2701</v>
      </c>
      <c r="N27" s="1">
        <v>10.3</v>
      </c>
      <c r="O27" s="1">
        <v>326</v>
      </c>
      <c r="P27" s="14"/>
      <c r="Q27" s="10">
        <f t="shared" si="0"/>
        <v>0.0266058532877233</v>
      </c>
    </row>
    <row r="28" spans="1:18" ht="9.75" customHeight="1">
      <c r="A28" s="1"/>
      <c r="B28" s="1"/>
      <c r="C28" s="1"/>
      <c r="D28" s="1"/>
      <c r="E28" s="1"/>
      <c r="F28" s="2"/>
      <c r="G28" s="2"/>
      <c r="H28" s="2"/>
      <c r="I28" s="1"/>
      <c r="J28" s="1"/>
      <c r="K28" s="1"/>
      <c r="L28" s="1">
        <f>SUM(L14:L27)</f>
        <v>29241</v>
      </c>
      <c r="M28" s="1">
        <f>SUM(M14:M27)</f>
        <v>28762</v>
      </c>
      <c r="N28" s="1"/>
      <c r="O28" s="1"/>
      <c r="P28" s="14">
        <f>(M28-L28)/L28</f>
        <v>-0.016381108717212135</v>
      </c>
      <c r="Q28" s="10"/>
      <c r="R28" s="10">
        <f>MEDIAN(Q14:Q27)</f>
        <v>-0.01933990442054958</v>
      </c>
    </row>
    <row r="29" spans="1:17" ht="9.75" customHeight="1">
      <c r="A29" s="1">
        <v>1</v>
      </c>
      <c r="B29" s="1">
        <v>14</v>
      </c>
      <c r="C29" s="1">
        <v>0</v>
      </c>
      <c r="D29" s="1">
        <v>0.13</v>
      </c>
      <c r="E29" s="1" t="s">
        <v>66</v>
      </c>
      <c r="F29" s="2" t="s">
        <v>67</v>
      </c>
      <c r="G29" s="2" t="s">
        <v>17</v>
      </c>
      <c r="H29" s="2" t="s">
        <v>18</v>
      </c>
      <c r="I29" s="1">
        <v>19861</v>
      </c>
      <c r="J29" s="1">
        <v>19291</v>
      </c>
      <c r="K29" s="1">
        <v>19024</v>
      </c>
      <c r="L29" s="1">
        <v>18873</v>
      </c>
      <c r="M29" s="1">
        <v>18658</v>
      </c>
      <c r="N29" s="1">
        <v>3.2</v>
      </c>
      <c r="O29" s="1">
        <v>262</v>
      </c>
      <c r="P29" s="14"/>
      <c r="Q29" s="10">
        <f t="shared" si="0"/>
        <v>-0.01139193556933185</v>
      </c>
    </row>
    <row r="30" spans="1:17" ht="9.75" customHeight="1">
      <c r="A30" s="1">
        <v>1</v>
      </c>
      <c r="B30" s="1">
        <v>14</v>
      </c>
      <c r="C30" s="1">
        <v>0</v>
      </c>
      <c r="D30" s="1">
        <v>3.27</v>
      </c>
      <c r="E30" s="1" t="s">
        <v>68</v>
      </c>
      <c r="F30" s="2" t="s">
        <v>69</v>
      </c>
      <c r="G30" s="2" t="s">
        <v>17</v>
      </c>
      <c r="H30" s="2" t="s">
        <v>18</v>
      </c>
      <c r="I30" s="1">
        <v>10439</v>
      </c>
      <c r="J30" s="1">
        <v>10740</v>
      </c>
      <c r="K30" s="1">
        <v>10606</v>
      </c>
      <c r="L30" s="1">
        <v>10446</v>
      </c>
      <c r="M30" s="1">
        <v>10331</v>
      </c>
      <c r="N30" s="1">
        <v>4.1</v>
      </c>
      <c r="O30" s="1">
        <v>36</v>
      </c>
      <c r="P30" s="14"/>
      <c r="Q30" s="10">
        <f t="shared" si="0"/>
        <v>-0.011008998659774076</v>
      </c>
    </row>
    <row r="31" spans="1:17" ht="9.75" customHeight="1">
      <c r="A31" s="1">
        <v>1</v>
      </c>
      <c r="B31" s="1">
        <v>14</v>
      </c>
      <c r="C31" s="1">
        <v>0</v>
      </c>
      <c r="D31" s="1">
        <v>4.224</v>
      </c>
      <c r="E31" s="1" t="s">
        <v>70</v>
      </c>
      <c r="F31" s="2" t="s">
        <v>71</v>
      </c>
      <c r="G31" s="2" t="s">
        <v>17</v>
      </c>
      <c r="H31" s="2" t="s">
        <v>18</v>
      </c>
      <c r="I31" s="1" t="s">
        <v>43</v>
      </c>
      <c r="J31" s="1" t="s">
        <v>43</v>
      </c>
      <c r="K31" s="1" t="s">
        <v>43</v>
      </c>
      <c r="L31" s="1"/>
      <c r="M31" s="1"/>
      <c r="N31" s="1">
        <v>5.4</v>
      </c>
      <c r="O31" s="1">
        <v>33</v>
      </c>
      <c r="P31" s="14"/>
      <c r="Q31" s="10"/>
    </row>
    <row r="32" spans="1:17" ht="9.75" customHeight="1">
      <c r="A32" s="1">
        <v>1</v>
      </c>
      <c r="B32" s="1">
        <v>14</v>
      </c>
      <c r="C32" s="1">
        <v>0</v>
      </c>
      <c r="D32" s="1">
        <v>8.59</v>
      </c>
      <c r="E32" s="1" t="s">
        <v>72</v>
      </c>
      <c r="F32" s="2" t="s">
        <v>73</v>
      </c>
      <c r="G32" s="2" t="s">
        <v>17</v>
      </c>
      <c r="H32" s="2" t="s">
        <v>18</v>
      </c>
      <c r="I32" s="1">
        <v>5905</v>
      </c>
      <c r="J32" s="1">
        <v>5675</v>
      </c>
      <c r="K32" s="1">
        <v>5743</v>
      </c>
      <c r="L32" s="1">
        <v>5608</v>
      </c>
      <c r="M32" s="1">
        <v>5668</v>
      </c>
      <c r="N32" s="1">
        <v>5.8</v>
      </c>
      <c r="O32" s="1">
        <v>36</v>
      </c>
      <c r="P32" s="14"/>
      <c r="Q32" s="10">
        <f t="shared" si="0"/>
        <v>0.010699001426533523</v>
      </c>
    </row>
    <row r="33" spans="1:17" ht="9.75" customHeight="1">
      <c r="A33" s="4">
        <v>1</v>
      </c>
      <c r="B33" s="4">
        <v>14</v>
      </c>
      <c r="C33" s="4">
        <v>15</v>
      </c>
      <c r="D33" s="4">
        <v>0.85</v>
      </c>
      <c r="E33" s="4" t="s">
        <v>74</v>
      </c>
      <c r="F33" s="5" t="s">
        <v>3915</v>
      </c>
      <c r="G33" s="5" t="s">
        <v>17</v>
      </c>
      <c r="H33" s="5" t="s">
        <v>42</v>
      </c>
      <c r="I33" s="1" t="s">
        <v>43</v>
      </c>
      <c r="J33" s="1" t="s">
        <v>43</v>
      </c>
      <c r="K33" s="1" t="s">
        <v>43</v>
      </c>
      <c r="L33" s="4">
        <v>2431</v>
      </c>
      <c r="M33" s="4">
        <v>2483</v>
      </c>
      <c r="N33" s="4">
        <v>10.6</v>
      </c>
      <c r="O33" s="4">
        <v>355</v>
      </c>
      <c r="P33" s="16"/>
      <c r="Q33" s="10">
        <f t="shared" si="0"/>
        <v>0.0213903743315508</v>
      </c>
    </row>
    <row r="34" spans="1:17" ht="9.75" customHeight="1">
      <c r="A34" s="1">
        <v>1</v>
      </c>
      <c r="B34" s="1">
        <v>14</v>
      </c>
      <c r="C34" s="1">
        <v>30</v>
      </c>
      <c r="D34" s="1">
        <v>3.18</v>
      </c>
      <c r="E34" s="1" t="s">
        <v>75</v>
      </c>
      <c r="F34" s="2" t="s">
        <v>76</v>
      </c>
      <c r="G34" s="2" t="s">
        <v>17</v>
      </c>
      <c r="H34" s="2" t="s">
        <v>18</v>
      </c>
      <c r="I34" s="1">
        <v>1811</v>
      </c>
      <c r="J34" s="1">
        <v>1860</v>
      </c>
      <c r="K34" s="1">
        <v>1825</v>
      </c>
      <c r="L34" s="1">
        <v>1786</v>
      </c>
      <c r="M34" s="1">
        <v>1786</v>
      </c>
      <c r="N34" s="1">
        <v>14.8</v>
      </c>
      <c r="O34" s="1">
        <v>37</v>
      </c>
      <c r="P34" s="14"/>
      <c r="Q34" s="10">
        <f t="shared" si="0"/>
        <v>0</v>
      </c>
    </row>
    <row r="35" spans="1:17" ht="9.75" customHeight="1">
      <c r="A35" s="1">
        <v>1</v>
      </c>
      <c r="B35" s="1">
        <v>14</v>
      </c>
      <c r="C35" s="1">
        <v>44</v>
      </c>
      <c r="D35" s="1">
        <v>6.76</v>
      </c>
      <c r="E35" s="1" t="s">
        <v>77</v>
      </c>
      <c r="F35" s="2" t="s">
        <v>78</v>
      </c>
      <c r="G35" s="2" t="s">
        <v>17</v>
      </c>
      <c r="H35" s="2" t="s">
        <v>18</v>
      </c>
      <c r="I35" s="1">
        <v>2190</v>
      </c>
      <c r="J35" s="1">
        <v>2277</v>
      </c>
      <c r="K35" s="1">
        <v>2192</v>
      </c>
      <c r="L35" s="1">
        <v>2138</v>
      </c>
      <c r="M35" s="1">
        <v>2146</v>
      </c>
      <c r="N35" s="1">
        <v>11.9</v>
      </c>
      <c r="O35" s="1">
        <v>36</v>
      </c>
      <c r="P35" s="14"/>
      <c r="Q35" s="10">
        <f t="shared" si="0"/>
        <v>0.0037418147801683817</v>
      </c>
    </row>
    <row r="36" spans="1:18" ht="9.75" customHeight="1">
      <c r="A36" s="1"/>
      <c r="B36" s="1"/>
      <c r="C36" s="1"/>
      <c r="D36" s="1"/>
      <c r="E36" s="1"/>
      <c r="F36" s="2"/>
      <c r="G36" s="2"/>
      <c r="H36" s="2"/>
      <c r="I36" s="1"/>
      <c r="J36" s="1"/>
      <c r="K36" s="1"/>
      <c r="L36" s="1">
        <f>SUM(L29:L35)</f>
        <v>41282</v>
      </c>
      <c r="M36" s="1">
        <f>SUM(M29:M35)</f>
        <v>41072</v>
      </c>
      <c r="N36" s="1"/>
      <c r="O36" s="1"/>
      <c r="P36" s="14">
        <f>(M36-L36)/L36</f>
        <v>-0.005086962840947629</v>
      </c>
      <c r="Q36" s="10"/>
      <c r="R36" s="10">
        <f>MEDIAN(Q29:Q35)</f>
        <v>0.0018709073900841909</v>
      </c>
    </row>
    <row r="37" spans="1:17" ht="9.75" customHeight="1">
      <c r="A37" s="1">
        <v>1</v>
      </c>
      <c r="B37" s="1" t="s">
        <v>79</v>
      </c>
      <c r="C37" s="1">
        <v>0</v>
      </c>
      <c r="D37" s="1">
        <v>6</v>
      </c>
      <c r="E37" s="1" t="s">
        <v>80</v>
      </c>
      <c r="F37" s="2" t="s">
        <v>81</v>
      </c>
      <c r="G37" s="2" t="s">
        <v>17</v>
      </c>
      <c r="H37" s="2" t="s">
        <v>18</v>
      </c>
      <c r="I37" s="1" t="s">
        <v>43</v>
      </c>
      <c r="J37" s="1" t="s">
        <v>43</v>
      </c>
      <c r="K37" s="1" t="s">
        <v>43</v>
      </c>
      <c r="L37" s="1">
        <v>3096</v>
      </c>
      <c r="M37" s="1">
        <v>3327</v>
      </c>
      <c r="N37" s="1">
        <v>22.9</v>
      </c>
      <c r="O37" s="1">
        <v>273</v>
      </c>
      <c r="P37" s="14"/>
      <c r="Q37" s="10">
        <f t="shared" si="0"/>
        <v>0.07461240310077519</v>
      </c>
    </row>
    <row r="38" spans="1:17" ht="9.75" customHeight="1">
      <c r="A38" s="1"/>
      <c r="B38" s="1"/>
      <c r="C38" s="1"/>
      <c r="D38" s="1"/>
      <c r="E38" s="1"/>
      <c r="F38" s="2"/>
      <c r="G38" s="2"/>
      <c r="H38" s="2"/>
      <c r="I38" s="1"/>
      <c r="J38" s="1"/>
      <c r="K38" s="1"/>
      <c r="L38" s="1"/>
      <c r="M38" s="1"/>
      <c r="N38" s="1"/>
      <c r="O38" s="1"/>
      <c r="P38" s="14"/>
      <c r="Q38" s="10"/>
    </row>
    <row r="39" spans="1:17" ht="9.75" customHeight="1">
      <c r="A39" s="1">
        <v>1</v>
      </c>
      <c r="B39" s="1" t="s">
        <v>82</v>
      </c>
      <c r="C39" s="1">
        <v>0</v>
      </c>
      <c r="D39" s="1">
        <v>20.03</v>
      </c>
      <c r="E39" s="1" t="s">
        <v>83</v>
      </c>
      <c r="F39" s="2" t="s">
        <v>84</v>
      </c>
      <c r="G39" s="2" t="s">
        <v>17</v>
      </c>
      <c r="H39" s="2" t="s">
        <v>18</v>
      </c>
      <c r="I39" s="1">
        <v>249</v>
      </c>
      <c r="J39" s="1">
        <v>342</v>
      </c>
      <c r="K39" s="1">
        <v>279</v>
      </c>
      <c r="L39" s="1">
        <v>249</v>
      </c>
      <c r="M39" s="1">
        <v>233</v>
      </c>
      <c r="N39" s="1">
        <v>10.3</v>
      </c>
      <c r="O39" s="1">
        <v>36</v>
      </c>
      <c r="P39" s="14"/>
      <c r="Q39" s="10">
        <f t="shared" si="0"/>
        <v>-0.0642570281124498</v>
      </c>
    </row>
    <row r="40" spans="1:17" ht="9.75" customHeight="1">
      <c r="A40" s="1">
        <v>1</v>
      </c>
      <c r="B40" s="1" t="s">
        <v>82</v>
      </c>
      <c r="C40" s="1">
        <v>20</v>
      </c>
      <c r="D40" s="1">
        <v>0.354</v>
      </c>
      <c r="E40" s="1" t="s">
        <v>85</v>
      </c>
      <c r="F40" s="2" t="s">
        <v>86</v>
      </c>
      <c r="G40" s="2" t="s">
        <v>17</v>
      </c>
      <c r="H40" s="2" t="s">
        <v>18</v>
      </c>
      <c r="I40" s="1">
        <v>358</v>
      </c>
      <c r="J40" s="1">
        <v>365</v>
      </c>
      <c r="K40" s="1">
        <v>392</v>
      </c>
      <c r="L40" s="1">
        <v>327</v>
      </c>
      <c r="M40" s="1">
        <v>330</v>
      </c>
      <c r="N40" s="1">
        <v>12.7</v>
      </c>
      <c r="O40" s="1">
        <v>29</v>
      </c>
      <c r="P40" s="14"/>
      <c r="Q40" s="10">
        <f t="shared" si="0"/>
        <v>0.009174311926605505</v>
      </c>
    </row>
    <row r="41" spans="1:17" ht="9.75" customHeight="1">
      <c r="A41" s="1">
        <v>1</v>
      </c>
      <c r="B41" s="1" t="s">
        <v>82</v>
      </c>
      <c r="C41" s="1">
        <v>65</v>
      </c>
      <c r="D41" s="1">
        <v>2.5</v>
      </c>
      <c r="E41" s="1" t="s">
        <v>87</v>
      </c>
      <c r="F41" s="2" t="s">
        <v>88</v>
      </c>
      <c r="G41" s="2" t="s">
        <v>17</v>
      </c>
      <c r="H41" s="2" t="s">
        <v>18</v>
      </c>
      <c r="I41" s="1">
        <v>1101</v>
      </c>
      <c r="J41" s="1">
        <v>1047</v>
      </c>
      <c r="K41" s="1">
        <v>1038</v>
      </c>
      <c r="L41" s="1">
        <v>1009</v>
      </c>
      <c r="M41" s="1">
        <v>972</v>
      </c>
      <c r="N41" s="1">
        <v>12.2</v>
      </c>
      <c r="O41" s="1">
        <v>36</v>
      </c>
      <c r="P41" s="14"/>
      <c r="Q41" s="10">
        <f t="shared" si="0"/>
        <v>-0.036669970267591674</v>
      </c>
    </row>
    <row r="42" spans="1:17" ht="9.75" customHeight="1">
      <c r="A42" s="1">
        <v>1</v>
      </c>
      <c r="B42" s="1" t="s">
        <v>82</v>
      </c>
      <c r="C42" s="1">
        <v>83</v>
      </c>
      <c r="D42" s="1">
        <v>13.79</v>
      </c>
      <c r="E42" s="1" t="s">
        <v>89</v>
      </c>
      <c r="F42" s="2" t="s">
        <v>90</v>
      </c>
      <c r="G42" s="2" t="s">
        <v>17</v>
      </c>
      <c r="H42" s="2" t="s">
        <v>18</v>
      </c>
      <c r="I42" s="1">
        <v>1658</v>
      </c>
      <c r="J42" s="1">
        <v>1636</v>
      </c>
      <c r="K42" s="1">
        <v>1748</v>
      </c>
      <c r="L42" s="1">
        <v>1614</v>
      </c>
      <c r="M42" s="1">
        <v>1556</v>
      </c>
      <c r="N42" s="1">
        <v>14.1</v>
      </c>
      <c r="O42" s="1">
        <v>36</v>
      </c>
      <c r="P42" s="14"/>
      <c r="Q42" s="10">
        <f t="shared" si="0"/>
        <v>-0.03593556381660471</v>
      </c>
    </row>
    <row r="43" spans="1:17" ht="9.75" customHeight="1">
      <c r="A43" s="1">
        <v>1</v>
      </c>
      <c r="B43" s="1" t="s">
        <v>82</v>
      </c>
      <c r="C43" s="1">
        <v>83</v>
      </c>
      <c r="D43" s="1">
        <v>19.36</v>
      </c>
      <c r="E43" s="1" t="s">
        <v>91</v>
      </c>
      <c r="F43" s="2" t="s">
        <v>92</v>
      </c>
      <c r="G43" s="2" t="s">
        <v>17</v>
      </c>
      <c r="H43" s="2" t="s">
        <v>18</v>
      </c>
      <c r="I43" s="1">
        <v>3309</v>
      </c>
      <c r="J43" s="1">
        <v>3241</v>
      </c>
      <c r="K43" s="1">
        <v>3494</v>
      </c>
      <c r="L43" s="1">
        <v>3116</v>
      </c>
      <c r="M43" s="1">
        <v>2993</v>
      </c>
      <c r="N43" s="1">
        <v>9.3</v>
      </c>
      <c r="O43" s="1">
        <v>36</v>
      </c>
      <c r="P43" s="14"/>
      <c r="Q43" s="10">
        <f t="shared" si="0"/>
        <v>-0.039473684210526314</v>
      </c>
    </row>
    <row r="44" spans="1:17" ht="9.75" customHeight="1">
      <c r="A44" s="1">
        <v>1</v>
      </c>
      <c r="B44" s="1" t="s">
        <v>82</v>
      </c>
      <c r="C44" s="1">
        <v>104</v>
      </c>
      <c r="D44" s="1">
        <v>2.66</v>
      </c>
      <c r="E44" s="1" t="s">
        <v>93</v>
      </c>
      <c r="F44" s="2" t="s">
        <v>94</v>
      </c>
      <c r="G44" s="2" t="s">
        <v>17</v>
      </c>
      <c r="H44" s="2" t="s">
        <v>18</v>
      </c>
      <c r="I44" s="1">
        <v>6507</v>
      </c>
      <c r="J44" s="1">
        <v>6335</v>
      </c>
      <c r="K44" s="1">
        <v>6239</v>
      </c>
      <c r="L44" s="1">
        <v>6182</v>
      </c>
      <c r="M44" s="1">
        <v>6100</v>
      </c>
      <c r="N44" s="1">
        <v>6.3</v>
      </c>
      <c r="O44" s="1">
        <v>323</v>
      </c>
      <c r="P44" s="14"/>
      <c r="Q44" s="10">
        <f t="shared" si="0"/>
        <v>-0.013264315755418959</v>
      </c>
    </row>
    <row r="45" spans="1:17" ht="9.75" customHeight="1">
      <c r="A45" s="1">
        <v>1</v>
      </c>
      <c r="B45" s="1" t="s">
        <v>82</v>
      </c>
      <c r="C45" s="1">
        <v>104</v>
      </c>
      <c r="D45" s="1">
        <v>7.72</v>
      </c>
      <c r="E45" s="1" t="s">
        <v>95</v>
      </c>
      <c r="F45" s="2" t="s">
        <v>96</v>
      </c>
      <c r="G45" s="2" t="s">
        <v>17</v>
      </c>
      <c r="H45" s="2" t="s">
        <v>18</v>
      </c>
      <c r="I45" s="1">
        <v>4864</v>
      </c>
      <c r="J45" s="1">
        <v>5217</v>
      </c>
      <c r="K45" s="1">
        <v>4861</v>
      </c>
      <c r="L45" s="1">
        <v>5163</v>
      </c>
      <c r="M45" s="1">
        <v>5016</v>
      </c>
      <c r="N45" s="1">
        <v>5.3</v>
      </c>
      <c r="O45" s="1">
        <v>36</v>
      </c>
      <c r="P45" s="14"/>
      <c r="Q45" s="10">
        <f t="shared" si="0"/>
        <v>-0.028471818710052294</v>
      </c>
    </row>
    <row r="46" spans="1:17" ht="9.75" customHeight="1">
      <c r="A46" s="1">
        <v>1</v>
      </c>
      <c r="B46" s="1" t="s">
        <v>82</v>
      </c>
      <c r="C46" s="1">
        <v>104</v>
      </c>
      <c r="D46" s="1">
        <v>13</v>
      </c>
      <c r="E46" s="1" t="s">
        <v>97</v>
      </c>
      <c r="F46" s="2" t="s">
        <v>98</v>
      </c>
      <c r="G46" s="2" t="s">
        <v>17</v>
      </c>
      <c r="H46" s="2" t="s">
        <v>18</v>
      </c>
      <c r="I46" s="1">
        <v>2887</v>
      </c>
      <c r="J46" s="1">
        <v>2889</v>
      </c>
      <c r="K46" s="1">
        <v>3035</v>
      </c>
      <c r="L46" s="1">
        <v>2863</v>
      </c>
      <c r="M46" s="1">
        <v>2740</v>
      </c>
      <c r="N46" s="1">
        <v>8.7</v>
      </c>
      <c r="O46" s="1">
        <v>36</v>
      </c>
      <c r="P46" s="14"/>
      <c r="Q46" s="10">
        <f t="shared" si="0"/>
        <v>-0.042961928047502616</v>
      </c>
    </row>
    <row r="47" spans="1:17" ht="9.75" customHeight="1">
      <c r="A47" s="1">
        <v>1</v>
      </c>
      <c r="B47" s="1" t="s">
        <v>82</v>
      </c>
      <c r="C47" s="1">
        <v>119</v>
      </c>
      <c r="D47" s="1">
        <v>11.46</v>
      </c>
      <c r="E47" s="1" t="s">
        <v>99</v>
      </c>
      <c r="F47" s="2" t="s">
        <v>100</v>
      </c>
      <c r="G47" s="2" t="s">
        <v>17</v>
      </c>
      <c r="H47" s="2" t="s">
        <v>18</v>
      </c>
      <c r="I47" s="1">
        <v>1159</v>
      </c>
      <c r="J47" s="1">
        <v>1101</v>
      </c>
      <c r="K47" s="1">
        <v>1149</v>
      </c>
      <c r="L47" s="1">
        <v>1016</v>
      </c>
      <c r="M47" s="1">
        <v>1010</v>
      </c>
      <c r="N47" s="1">
        <v>15.8</v>
      </c>
      <c r="O47" s="1">
        <v>35</v>
      </c>
      <c r="P47" s="14"/>
      <c r="Q47" s="10">
        <f t="shared" si="0"/>
        <v>-0.005905511811023622</v>
      </c>
    </row>
    <row r="48" spans="1:17" ht="9.75" customHeight="1">
      <c r="A48" s="1">
        <v>1</v>
      </c>
      <c r="B48" s="1" t="s">
        <v>82</v>
      </c>
      <c r="C48" s="1">
        <v>167</v>
      </c>
      <c r="D48" s="1">
        <v>4.35</v>
      </c>
      <c r="E48" s="1" t="s">
        <v>101</v>
      </c>
      <c r="F48" s="2" t="s">
        <v>102</v>
      </c>
      <c r="G48" s="2" t="s">
        <v>17</v>
      </c>
      <c r="H48" s="2" t="s">
        <v>18</v>
      </c>
      <c r="I48" s="1">
        <v>1614</v>
      </c>
      <c r="J48" s="1">
        <v>1688</v>
      </c>
      <c r="K48" s="1">
        <v>1702</v>
      </c>
      <c r="L48" s="1">
        <v>1589</v>
      </c>
      <c r="M48" s="1">
        <v>1545</v>
      </c>
      <c r="N48" s="1">
        <v>14.7</v>
      </c>
      <c r="O48" s="1">
        <v>39</v>
      </c>
      <c r="P48" s="14"/>
      <c r="Q48" s="10">
        <f t="shared" si="0"/>
        <v>-0.027690371302706105</v>
      </c>
    </row>
    <row r="49" spans="1:17" ht="9.75" customHeight="1">
      <c r="A49" s="1">
        <v>1</v>
      </c>
      <c r="B49" s="1" t="s">
        <v>82</v>
      </c>
      <c r="C49" s="1">
        <v>185</v>
      </c>
      <c r="D49" s="1">
        <v>0.09</v>
      </c>
      <c r="E49" s="1" t="s">
        <v>103</v>
      </c>
      <c r="F49" s="2" t="s">
        <v>104</v>
      </c>
      <c r="G49" s="2" t="s">
        <v>17</v>
      </c>
      <c r="H49" s="2" t="s">
        <v>18</v>
      </c>
      <c r="I49" s="1">
        <v>1458</v>
      </c>
      <c r="J49" s="1">
        <v>1464</v>
      </c>
      <c r="K49" s="1">
        <v>1534</v>
      </c>
      <c r="L49" s="1">
        <v>1456</v>
      </c>
      <c r="M49" s="1">
        <v>1429</v>
      </c>
      <c r="N49" s="1">
        <v>13.6</v>
      </c>
      <c r="O49" s="1">
        <v>30</v>
      </c>
      <c r="P49" s="14"/>
      <c r="Q49" s="10">
        <f t="shared" si="0"/>
        <v>-0.018543956043956044</v>
      </c>
    </row>
    <row r="50" spans="1:17" ht="9.75" customHeight="1">
      <c r="A50" s="1">
        <v>1</v>
      </c>
      <c r="B50" s="1" t="s">
        <v>82</v>
      </c>
      <c r="C50" s="1">
        <v>185</v>
      </c>
      <c r="D50" s="1">
        <v>5.19</v>
      </c>
      <c r="E50" s="1" t="s">
        <v>105</v>
      </c>
      <c r="F50" s="2" t="s">
        <v>106</v>
      </c>
      <c r="G50" s="2" t="s">
        <v>17</v>
      </c>
      <c r="H50" s="2" t="s">
        <v>18</v>
      </c>
      <c r="I50" s="1">
        <v>1465</v>
      </c>
      <c r="J50" s="1">
        <v>1503</v>
      </c>
      <c r="K50" s="1">
        <v>1518</v>
      </c>
      <c r="L50" s="1">
        <v>1413</v>
      </c>
      <c r="M50" s="1">
        <v>1464</v>
      </c>
      <c r="N50" s="1">
        <v>13</v>
      </c>
      <c r="O50" s="1">
        <v>344</v>
      </c>
      <c r="P50" s="14"/>
      <c r="Q50" s="10">
        <f t="shared" si="0"/>
        <v>0.036093418259023353</v>
      </c>
    </row>
    <row r="51" spans="1:17" ht="9.75" customHeight="1">
      <c r="A51" s="1">
        <v>1</v>
      </c>
      <c r="B51" s="1" t="s">
        <v>82</v>
      </c>
      <c r="C51" s="1">
        <v>190</v>
      </c>
      <c r="D51" s="1">
        <v>2.13</v>
      </c>
      <c r="E51" s="1" t="s">
        <v>107</v>
      </c>
      <c r="F51" s="2" t="s">
        <v>108</v>
      </c>
      <c r="G51" s="2" t="s">
        <v>17</v>
      </c>
      <c r="H51" s="2" t="s">
        <v>18</v>
      </c>
      <c r="I51" s="1">
        <v>4640</v>
      </c>
      <c r="J51" s="1">
        <v>4557</v>
      </c>
      <c r="K51" s="1">
        <v>4302</v>
      </c>
      <c r="L51" s="1">
        <v>4023</v>
      </c>
      <c r="M51" s="1">
        <v>3884</v>
      </c>
      <c r="N51" s="1">
        <v>9.2</v>
      </c>
      <c r="O51" s="1">
        <v>32</v>
      </c>
      <c r="P51" s="14"/>
      <c r="Q51" s="10">
        <f t="shared" si="0"/>
        <v>-0.03455132985334328</v>
      </c>
    </row>
    <row r="52" spans="1:17" ht="9.75" customHeight="1">
      <c r="A52" s="1">
        <v>1</v>
      </c>
      <c r="B52" s="1" t="s">
        <v>82</v>
      </c>
      <c r="C52" s="1">
        <v>198</v>
      </c>
      <c r="D52" s="1">
        <v>0.05</v>
      </c>
      <c r="E52" s="1" t="s">
        <v>109</v>
      </c>
      <c r="F52" s="2" t="s">
        <v>110</v>
      </c>
      <c r="G52" s="2" t="s">
        <v>17</v>
      </c>
      <c r="H52" s="2" t="s">
        <v>18</v>
      </c>
      <c r="I52" s="1">
        <v>5923</v>
      </c>
      <c r="J52" s="1">
        <v>5875</v>
      </c>
      <c r="K52" s="1">
        <v>5881</v>
      </c>
      <c r="L52" s="1">
        <v>5732</v>
      </c>
      <c r="M52" s="1">
        <v>5486</v>
      </c>
      <c r="N52" s="1">
        <v>10.1</v>
      </c>
      <c r="O52" s="1">
        <v>32</v>
      </c>
      <c r="P52" s="14"/>
      <c r="Q52" s="10">
        <f t="shared" si="0"/>
        <v>-0.042916957431960924</v>
      </c>
    </row>
    <row r="53" spans="1:17" ht="9.75" customHeight="1">
      <c r="A53" s="1">
        <v>1</v>
      </c>
      <c r="B53" s="1" t="s">
        <v>82</v>
      </c>
      <c r="C53" s="1">
        <v>198</v>
      </c>
      <c r="D53" s="1">
        <v>8.59</v>
      </c>
      <c r="E53" s="1" t="s">
        <v>111</v>
      </c>
      <c r="F53" s="2" t="s">
        <v>112</v>
      </c>
      <c r="G53" s="2" t="s">
        <v>17</v>
      </c>
      <c r="H53" s="2" t="s">
        <v>18</v>
      </c>
      <c r="I53" s="1">
        <v>7568</v>
      </c>
      <c r="J53" s="1">
        <v>7448</v>
      </c>
      <c r="K53" s="1">
        <v>7315</v>
      </c>
      <c r="L53" s="1">
        <v>7147</v>
      </c>
      <c r="M53" s="1">
        <v>7067</v>
      </c>
      <c r="N53" s="1">
        <v>8.8</v>
      </c>
      <c r="O53" s="1">
        <v>32</v>
      </c>
      <c r="P53" s="14"/>
      <c r="Q53" s="10">
        <f t="shared" si="0"/>
        <v>-0.011193507765496012</v>
      </c>
    </row>
    <row r="54" spans="1:17" ht="9.75" customHeight="1">
      <c r="A54" s="1">
        <v>1</v>
      </c>
      <c r="B54" s="1" t="s">
        <v>82</v>
      </c>
      <c r="C54" s="1">
        <v>198</v>
      </c>
      <c r="D54" s="1">
        <v>10.46</v>
      </c>
      <c r="E54" s="1" t="s">
        <v>113</v>
      </c>
      <c r="F54" s="2" t="s">
        <v>114</v>
      </c>
      <c r="G54" s="2" t="s">
        <v>17</v>
      </c>
      <c r="H54" s="2" t="s">
        <v>18</v>
      </c>
      <c r="I54" s="1">
        <v>7400</v>
      </c>
      <c r="J54" s="1">
        <v>7306</v>
      </c>
      <c r="K54" s="1">
        <v>7044</v>
      </c>
      <c r="L54" s="1">
        <v>6940</v>
      </c>
      <c r="M54" s="1">
        <v>6875</v>
      </c>
      <c r="N54" s="1">
        <v>9.3</v>
      </c>
      <c r="O54" s="1">
        <v>32</v>
      </c>
      <c r="P54" s="14"/>
      <c r="Q54" s="10">
        <f t="shared" si="0"/>
        <v>-0.009365994236311239</v>
      </c>
    </row>
    <row r="55" spans="1:17" ht="9.75" customHeight="1">
      <c r="A55" s="1">
        <v>1</v>
      </c>
      <c r="B55" s="1" t="s">
        <v>82</v>
      </c>
      <c r="C55" s="1">
        <v>198</v>
      </c>
      <c r="D55" s="1">
        <v>13.2</v>
      </c>
      <c r="E55" s="1" t="s">
        <v>115</v>
      </c>
      <c r="F55" s="2" t="s">
        <v>116</v>
      </c>
      <c r="G55" s="2" t="s">
        <v>17</v>
      </c>
      <c r="H55" s="2" t="s">
        <v>18</v>
      </c>
      <c r="I55" s="1">
        <v>8360</v>
      </c>
      <c r="J55" s="1">
        <v>8617</v>
      </c>
      <c r="K55" s="1">
        <v>8194</v>
      </c>
      <c r="L55" s="1">
        <v>7950</v>
      </c>
      <c r="M55" s="1">
        <v>7844</v>
      </c>
      <c r="N55" s="1">
        <v>9.9</v>
      </c>
      <c r="O55" s="1">
        <v>38</v>
      </c>
      <c r="P55" s="14"/>
      <c r="Q55" s="10">
        <f t="shared" si="0"/>
        <v>-0.013333333333333334</v>
      </c>
    </row>
    <row r="56" spans="1:17" ht="9.75" customHeight="1">
      <c r="A56" s="4">
        <v>1</v>
      </c>
      <c r="B56" s="4" t="s">
        <v>82</v>
      </c>
      <c r="C56" s="4">
        <v>211</v>
      </c>
      <c r="D56" s="4">
        <v>1.28</v>
      </c>
      <c r="E56" s="4" t="s">
        <v>117</v>
      </c>
      <c r="F56" s="5" t="s">
        <v>118</v>
      </c>
      <c r="G56" s="5" t="s">
        <v>17</v>
      </c>
      <c r="H56" s="5" t="s">
        <v>42</v>
      </c>
      <c r="I56" s="4">
        <v>6033</v>
      </c>
      <c r="J56" s="4">
        <v>6095</v>
      </c>
      <c r="K56" s="4">
        <v>6088</v>
      </c>
      <c r="L56" s="4">
        <v>5918</v>
      </c>
      <c r="M56" s="4">
        <v>5834</v>
      </c>
      <c r="N56" s="4">
        <v>11.7</v>
      </c>
      <c r="O56" s="4">
        <v>337</v>
      </c>
      <c r="P56" s="16"/>
      <c r="Q56" s="10">
        <f t="shared" si="0"/>
        <v>-0.014193984454207503</v>
      </c>
    </row>
    <row r="57" spans="1:17" ht="9.75" customHeight="1">
      <c r="A57" s="1">
        <v>1</v>
      </c>
      <c r="B57" s="1" t="s">
        <v>82</v>
      </c>
      <c r="C57" s="1">
        <v>245</v>
      </c>
      <c r="D57" s="1">
        <v>1.03</v>
      </c>
      <c r="E57" s="1" t="s">
        <v>119</v>
      </c>
      <c r="F57" s="2" t="s">
        <v>120</v>
      </c>
      <c r="G57" s="2" t="s">
        <v>17</v>
      </c>
      <c r="H57" s="2" t="s">
        <v>18</v>
      </c>
      <c r="I57" s="1">
        <v>8126</v>
      </c>
      <c r="J57" s="1">
        <v>8114</v>
      </c>
      <c r="K57" s="1">
        <v>8216</v>
      </c>
      <c r="L57" s="1">
        <v>8082</v>
      </c>
      <c r="M57" s="1">
        <v>8001</v>
      </c>
      <c r="N57" s="1">
        <v>10.4</v>
      </c>
      <c r="O57" s="1">
        <v>29</v>
      </c>
      <c r="P57" s="14"/>
      <c r="Q57" s="10">
        <f t="shared" si="0"/>
        <v>-0.01002227171492205</v>
      </c>
    </row>
    <row r="58" spans="1:17" ht="9.75" customHeight="1">
      <c r="A58" s="1">
        <v>1</v>
      </c>
      <c r="B58" s="1" t="s">
        <v>82</v>
      </c>
      <c r="C58" s="1">
        <v>245</v>
      </c>
      <c r="D58" s="1">
        <v>9.06</v>
      </c>
      <c r="E58" s="1" t="s">
        <v>121</v>
      </c>
      <c r="F58" s="2" t="s">
        <v>122</v>
      </c>
      <c r="G58" s="2" t="s">
        <v>17</v>
      </c>
      <c r="H58" s="2" t="s">
        <v>18</v>
      </c>
      <c r="I58" s="1">
        <v>11011</v>
      </c>
      <c r="J58" s="1">
        <v>11067</v>
      </c>
      <c r="K58" s="1">
        <v>11314</v>
      </c>
      <c r="L58" s="1">
        <v>11145</v>
      </c>
      <c r="M58" s="1">
        <v>10400</v>
      </c>
      <c r="N58" s="1">
        <v>9.4</v>
      </c>
      <c r="O58" s="1">
        <v>33</v>
      </c>
      <c r="P58" s="14"/>
      <c r="Q58" s="10">
        <f t="shared" si="0"/>
        <v>-0.06684611933602512</v>
      </c>
    </row>
    <row r="59" spans="1:17" ht="9.75" customHeight="1">
      <c r="A59" s="1">
        <v>1</v>
      </c>
      <c r="B59" s="1" t="s">
        <v>82</v>
      </c>
      <c r="C59" s="1">
        <v>245</v>
      </c>
      <c r="D59" s="1">
        <v>9.7</v>
      </c>
      <c r="E59" s="1" t="s">
        <v>123</v>
      </c>
      <c r="F59" s="2" t="s">
        <v>124</v>
      </c>
      <c r="G59" s="2" t="s">
        <v>17</v>
      </c>
      <c r="H59" s="2" t="s">
        <v>18</v>
      </c>
      <c r="I59" s="1">
        <v>9839</v>
      </c>
      <c r="J59" s="1">
        <v>9936</v>
      </c>
      <c r="K59" s="1">
        <v>10192</v>
      </c>
      <c r="L59" s="1">
        <v>9829</v>
      </c>
      <c r="M59" s="1">
        <v>9907</v>
      </c>
      <c r="N59" s="1">
        <v>10.1</v>
      </c>
      <c r="O59" s="1">
        <v>33</v>
      </c>
      <c r="P59" s="14"/>
      <c r="Q59" s="10">
        <f t="shared" si="0"/>
        <v>0.007935700478176823</v>
      </c>
    </row>
    <row r="60" spans="1:17" ht="9.75" customHeight="1">
      <c r="A60" s="1">
        <v>1</v>
      </c>
      <c r="B60" s="1" t="s">
        <v>82</v>
      </c>
      <c r="C60" s="1">
        <v>245</v>
      </c>
      <c r="D60" s="1">
        <v>15.07</v>
      </c>
      <c r="E60" s="1" t="s">
        <v>125</v>
      </c>
      <c r="F60" s="2" t="s">
        <v>126</v>
      </c>
      <c r="G60" s="2" t="s">
        <v>17</v>
      </c>
      <c r="H60" s="2" t="s">
        <v>18</v>
      </c>
      <c r="I60" s="1">
        <v>8741</v>
      </c>
      <c r="J60" s="1">
        <v>8992</v>
      </c>
      <c r="K60" s="1">
        <v>9019</v>
      </c>
      <c r="L60" s="1">
        <v>8350</v>
      </c>
      <c r="M60" s="1">
        <v>9153</v>
      </c>
      <c r="N60" s="1">
        <v>9.4</v>
      </c>
      <c r="O60" s="1">
        <v>30</v>
      </c>
      <c r="P60" s="14"/>
      <c r="Q60" s="10">
        <f t="shared" si="0"/>
        <v>0.09616766467065868</v>
      </c>
    </row>
    <row r="61" spans="1:17" ht="9.75" customHeight="1">
      <c r="A61" s="1">
        <v>1</v>
      </c>
      <c r="B61" s="1" t="s">
        <v>82</v>
      </c>
      <c r="C61" s="1">
        <v>245</v>
      </c>
      <c r="D61" s="1">
        <v>16.27</v>
      </c>
      <c r="E61" s="1" t="s">
        <v>127</v>
      </c>
      <c r="F61" s="2" t="s">
        <v>128</v>
      </c>
      <c r="G61" s="2" t="s">
        <v>129</v>
      </c>
      <c r="H61" s="2" t="s">
        <v>18</v>
      </c>
      <c r="I61" s="1" t="s">
        <v>43</v>
      </c>
      <c r="J61" s="1" t="s">
        <v>43</v>
      </c>
      <c r="K61" s="1" t="s">
        <v>43</v>
      </c>
      <c r="L61" s="1"/>
      <c r="M61" s="1"/>
      <c r="N61" s="1">
        <v>7.6</v>
      </c>
      <c r="O61" s="1">
        <v>33</v>
      </c>
      <c r="P61" s="14"/>
      <c r="Q61" s="10"/>
    </row>
    <row r="62" spans="1:17" ht="9.75" customHeight="1">
      <c r="A62" s="1">
        <v>1</v>
      </c>
      <c r="B62" s="1" t="s">
        <v>82</v>
      </c>
      <c r="C62" s="1">
        <v>261</v>
      </c>
      <c r="D62" s="1">
        <v>1.33</v>
      </c>
      <c r="E62" s="1" t="s">
        <v>130</v>
      </c>
      <c r="F62" s="2" t="s">
        <v>131</v>
      </c>
      <c r="G62" s="2" t="s">
        <v>17</v>
      </c>
      <c r="H62" s="2" t="s">
        <v>18</v>
      </c>
      <c r="I62" s="1">
        <v>14531</v>
      </c>
      <c r="J62" s="1">
        <v>15156</v>
      </c>
      <c r="K62" s="1">
        <v>14670</v>
      </c>
      <c r="L62" s="1">
        <v>15297</v>
      </c>
      <c r="M62" s="1">
        <v>17563</v>
      </c>
      <c r="N62" s="1">
        <v>4.8</v>
      </c>
      <c r="O62" s="1">
        <v>33</v>
      </c>
      <c r="P62" s="14"/>
      <c r="Q62" s="10">
        <f t="shared" si="0"/>
        <v>0.14813362097143232</v>
      </c>
    </row>
    <row r="63" spans="1:17" ht="9.75" customHeight="1">
      <c r="A63" s="1">
        <v>1</v>
      </c>
      <c r="B63" s="1" t="s">
        <v>82</v>
      </c>
      <c r="C63" s="1">
        <v>261</v>
      </c>
      <c r="D63" s="1">
        <v>3.17</v>
      </c>
      <c r="E63" s="1" t="s">
        <v>132</v>
      </c>
      <c r="F63" s="2" t="s">
        <v>133</v>
      </c>
      <c r="G63" s="2" t="s">
        <v>17</v>
      </c>
      <c r="H63" s="2" t="s">
        <v>134</v>
      </c>
      <c r="I63" s="1">
        <v>21888</v>
      </c>
      <c r="J63" s="1">
        <v>22838</v>
      </c>
      <c r="K63" s="1">
        <v>22232</v>
      </c>
      <c r="L63" s="1">
        <v>21851</v>
      </c>
      <c r="M63" s="1">
        <v>22809</v>
      </c>
      <c r="N63" s="1">
        <v>4.9</v>
      </c>
      <c r="O63" s="1">
        <v>349</v>
      </c>
      <c r="P63" s="14"/>
      <c r="Q63" s="10">
        <f t="shared" si="0"/>
        <v>0.043842387076106354</v>
      </c>
    </row>
    <row r="64" spans="1:17" ht="9.75" customHeight="1">
      <c r="A64" s="1">
        <v>1</v>
      </c>
      <c r="B64" s="1" t="s">
        <v>82</v>
      </c>
      <c r="C64" s="1">
        <v>261</v>
      </c>
      <c r="D64" s="1">
        <v>3.17</v>
      </c>
      <c r="E64" s="1" t="s">
        <v>135</v>
      </c>
      <c r="F64" s="2" t="s">
        <v>136</v>
      </c>
      <c r="G64" s="2" t="s">
        <v>137</v>
      </c>
      <c r="H64" s="2" t="s">
        <v>134</v>
      </c>
      <c r="I64" s="1">
        <v>10989</v>
      </c>
      <c r="J64" s="1">
        <v>11409</v>
      </c>
      <c r="K64" s="1">
        <v>11233</v>
      </c>
      <c r="L64" s="1">
        <v>10953</v>
      </c>
      <c r="M64" s="1">
        <v>11569</v>
      </c>
      <c r="N64" s="1">
        <v>4.9</v>
      </c>
      <c r="O64" s="1" t="s">
        <v>43</v>
      </c>
      <c r="P64" s="14"/>
      <c r="Q64" s="10">
        <f t="shared" si="0"/>
        <v>0.0562402994613348</v>
      </c>
    </row>
    <row r="65" spans="1:17" ht="9.75" customHeight="1">
      <c r="A65" s="1">
        <v>1</v>
      </c>
      <c r="B65" s="1" t="s">
        <v>82</v>
      </c>
      <c r="C65" s="1">
        <v>261</v>
      </c>
      <c r="D65" s="1">
        <v>3.17</v>
      </c>
      <c r="E65" s="1" t="s">
        <v>138</v>
      </c>
      <c r="F65" s="2" t="s">
        <v>139</v>
      </c>
      <c r="G65" s="2" t="s">
        <v>140</v>
      </c>
      <c r="H65" s="2" t="s">
        <v>134</v>
      </c>
      <c r="I65" s="1">
        <v>10898</v>
      </c>
      <c r="J65" s="1">
        <v>11429</v>
      </c>
      <c r="K65" s="1">
        <v>11648</v>
      </c>
      <c r="L65" s="1">
        <v>10909</v>
      </c>
      <c r="M65" s="1">
        <v>11224</v>
      </c>
      <c r="N65" s="1">
        <v>4.9</v>
      </c>
      <c r="O65" s="1" t="s">
        <v>43</v>
      </c>
      <c r="P65" s="14"/>
      <c r="Q65" s="10">
        <f t="shared" si="0"/>
        <v>0.028875240627005225</v>
      </c>
    </row>
    <row r="66" spans="1:17" ht="9.75" customHeight="1">
      <c r="A66" s="1">
        <v>1</v>
      </c>
      <c r="B66" s="1" t="s">
        <v>82</v>
      </c>
      <c r="C66" s="1">
        <v>261</v>
      </c>
      <c r="D66" s="1">
        <v>3.71</v>
      </c>
      <c r="E66" s="1" t="s">
        <v>141</v>
      </c>
      <c r="F66" s="2" t="s">
        <v>142</v>
      </c>
      <c r="G66" s="2" t="s">
        <v>17</v>
      </c>
      <c r="H66" s="2" t="s">
        <v>18</v>
      </c>
      <c r="I66" s="1">
        <v>21723</v>
      </c>
      <c r="J66" s="1">
        <v>22141</v>
      </c>
      <c r="K66" s="1">
        <v>22383</v>
      </c>
      <c r="L66" s="1">
        <v>22815</v>
      </c>
      <c r="M66" s="1">
        <v>22452</v>
      </c>
      <c r="N66" s="1">
        <v>4.9</v>
      </c>
      <c r="O66" s="1">
        <v>33</v>
      </c>
      <c r="P66" s="14"/>
      <c r="Q66" s="10">
        <f t="shared" si="0"/>
        <v>-0.01591058514135437</v>
      </c>
    </row>
    <row r="67" spans="1:17" ht="9.75" customHeight="1">
      <c r="A67" s="1">
        <v>1</v>
      </c>
      <c r="B67" s="1" t="s">
        <v>82</v>
      </c>
      <c r="C67" s="1">
        <v>261</v>
      </c>
      <c r="D67" s="1">
        <v>4.3</v>
      </c>
      <c r="E67" s="1" t="s">
        <v>143</v>
      </c>
      <c r="F67" s="2" t="s">
        <v>144</v>
      </c>
      <c r="G67" s="2" t="s">
        <v>137</v>
      </c>
      <c r="H67" s="2" t="s">
        <v>145</v>
      </c>
      <c r="I67" s="1">
        <v>10862</v>
      </c>
      <c r="J67" s="1">
        <v>11071</v>
      </c>
      <c r="K67" s="1">
        <v>11192</v>
      </c>
      <c r="L67" s="1">
        <v>11408</v>
      </c>
      <c r="M67" s="1">
        <v>11226</v>
      </c>
      <c r="N67" s="1">
        <v>4.9</v>
      </c>
      <c r="O67" s="1" t="s">
        <v>43</v>
      </c>
      <c r="P67" s="14"/>
      <c r="Q67" s="10">
        <f t="shared" si="0"/>
        <v>-0.015953716690042075</v>
      </c>
    </row>
    <row r="68" spans="1:17" ht="9.75" customHeight="1">
      <c r="A68" s="1">
        <v>1</v>
      </c>
      <c r="B68" s="1" t="s">
        <v>82</v>
      </c>
      <c r="C68" s="1">
        <v>261</v>
      </c>
      <c r="D68" s="1">
        <v>4.3</v>
      </c>
      <c r="E68" s="1" t="s">
        <v>146</v>
      </c>
      <c r="F68" s="2" t="s">
        <v>147</v>
      </c>
      <c r="G68" s="2" t="s">
        <v>140</v>
      </c>
      <c r="H68" s="2" t="s">
        <v>145</v>
      </c>
      <c r="I68" s="1">
        <v>10862</v>
      </c>
      <c r="J68" s="1">
        <v>11071</v>
      </c>
      <c r="K68" s="1">
        <v>11192</v>
      </c>
      <c r="L68" s="1">
        <v>11408</v>
      </c>
      <c r="M68" s="1">
        <v>11226</v>
      </c>
      <c r="N68" s="1">
        <v>4.9</v>
      </c>
      <c r="O68" s="1" t="s">
        <v>43</v>
      </c>
      <c r="P68" s="14"/>
      <c r="Q68" s="10">
        <f t="shared" si="0"/>
        <v>-0.015953716690042075</v>
      </c>
    </row>
    <row r="69" spans="1:17" ht="9.75" customHeight="1">
      <c r="A69" s="1">
        <v>1</v>
      </c>
      <c r="B69" s="1" t="s">
        <v>82</v>
      </c>
      <c r="C69" s="1">
        <v>266</v>
      </c>
      <c r="D69" s="1">
        <v>0.62</v>
      </c>
      <c r="E69" s="1" t="s">
        <v>148</v>
      </c>
      <c r="F69" s="2" t="s">
        <v>149</v>
      </c>
      <c r="G69" s="2" t="s">
        <v>17</v>
      </c>
      <c r="H69" s="2" t="s">
        <v>18</v>
      </c>
      <c r="I69" s="1">
        <v>24796</v>
      </c>
      <c r="J69" s="1">
        <v>25357</v>
      </c>
      <c r="K69" s="1">
        <v>25288</v>
      </c>
      <c r="L69" s="1">
        <v>24560</v>
      </c>
      <c r="M69" s="1">
        <v>23756</v>
      </c>
      <c r="N69" s="1">
        <v>5.5</v>
      </c>
      <c r="O69" s="1">
        <v>33</v>
      </c>
      <c r="P69" s="14"/>
      <c r="Q69" s="10">
        <f t="shared" si="0"/>
        <v>-0.03273615635179153</v>
      </c>
    </row>
    <row r="70" spans="1:17" ht="9.75" customHeight="1">
      <c r="A70" s="1">
        <v>1</v>
      </c>
      <c r="B70" s="1" t="s">
        <v>82</v>
      </c>
      <c r="C70" s="1">
        <v>266</v>
      </c>
      <c r="D70" s="1">
        <v>2.21</v>
      </c>
      <c r="E70" s="1" t="s">
        <v>150</v>
      </c>
      <c r="F70" s="2" t="s">
        <v>151</v>
      </c>
      <c r="G70" s="2" t="s">
        <v>17</v>
      </c>
      <c r="H70" s="2" t="s">
        <v>18</v>
      </c>
      <c r="I70" s="1">
        <v>17660</v>
      </c>
      <c r="J70" s="1">
        <v>18012</v>
      </c>
      <c r="K70" s="1">
        <v>18126</v>
      </c>
      <c r="L70" s="1">
        <v>17683</v>
      </c>
      <c r="M70" s="1">
        <v>17293</v>
      </c>
      <c r="N70" s="1">
        <v>6.5</v>
      </c>
      <c r="O70" s="1">
        <v>33</v>
      </c>
      <c r="P70" s="14"/>
      <c r="Q70" s="10">
        <f t="shared" si="0"/>
        <v>-0.02205508115138834</v>
      </c>
    </row>
    <row r="71" spans="1:17" ht="9.75" customHeight="1">
      <c r="A71" s="1">
        <v>1</v>
      </c>
      <c r="B71" s="1" t="s">
        <v>82</v>
      </c>
      <c r="C71" s="1">
        <v>266</v>
      </c>
      <c r="D71" s="1">
        <v>5.3</v>
      </c>
      <c r="E71" s="1" t="s">
        <v>152</v>
      </c>
      <c r="F71" s="2" t="s">
        <v>153</v>
      </c>
      <c r="G71" s="2" t="s">
        <v>17</v>
      </c>
      <c r="H71" s="2" t="s">
        <v>18</v>
      </c>
      <c r="I71" s="1">
        <v>15144</v>
      </c>
      <c r="J71" s="1">
        <v>15977</v>
      </c>
      <c r="K71" s="1">
        <v>15412</v>
      </c>
      <c r="L71" s="1">
        <v>15146</v>
      </c>
      <c r="M71" s="1">
        <v>15223</v>
      </c>
      <c r="N71" s="1">
        <v>9.4</v>
      </c>
      <c r="O71" s="1">
        <v>33</v>
      </c>
      <c r="P71" s="14"/>
      <c r="Q71" s="10">
        <f t="shared" si="0"/>
        <v>0.005083850521589859</v>
      </c>
    </row>
    <row r="72" spans="1:17" ht="9.75" customHeight="1">
      <c r="A72" s="1">
        <v>1</v>
      </c>
      <c r="B72" s="1" t="s">
        <v>82</v>
      </c>
      <c r="C72" s="1">
        <v>266</v>
      </c>
      <c r="D72" s="1">
        <v>7.88</v>
      </c>
      <c r="E72" s="1" t="s">
        <v>154</v>
      </c>
      <c r="F72" s="2" t="s">
        <v>155</v>
      </c>
      <c r="G72" s="2" t="s">
        <v>17</v>
      </c>
      <c r="H72" s="2" t="s">
        <v>18</v>
      </c>
      <c r="I72" s="1">
        <v>13745</v>
      </c>
      <c r="J72" s="1">
        <v>13869</v>
      </c>
      <c r="K72" s="1">
        <v>14039</v>
      </c>
      <c r="L72" s="1">
        <v>13685</v>
      </c>
      <c r="M72" s="1">
        <v>14021</v>
      </c>
      <c r="N72" s="1">
        <v>11.9</v>
      </c>
      <c r="O72" s="1">
        <v>274</v>
      </c>
      <c r="P72" s="14"/>
      <c r="Q72" s="10">
        <f aca="true" t="shared" si="1" ref="Q72:Q77">(M72-L72)/L72</f>
        <v>0.024552429667519183</v>
      </c>
    </row>
    <row r="73" spans="1:17" ht="9.75" customHeight="1">
      <c r="A73" s="1">
        <v>1</v>
      </c>
      <c r="B73" s="1" t="s">
        <v>82</v>
      </c>
      <c r="C73" s="1">
        <v>273</v>
      </c>
      <c r="D73" s="1">
        <v>13.86</v>
      </c>
      <c r="E73" s="1" t="s">
        <v>156</v>
      </c>
      <c r="F73" s="2" t="s">
        <v>157</v>
      </c>
      <c r="G73" s="2" t="s">
        <v>17</v>
      </c>
      <c r="H73" s="2" t="s">
        <v>18</v>
      </c>
      <c r="I73" s="1">
        <v>10900</v>
      </c>
      <c r="J73" s="1">
        <v>11257</v>
      </c>
      <c r="K73" s="1">
        <v>11347</v>
      </c>
      <c r="L73" s="1">
        <v>11097</v>
      </c>
      <c r="M73" s="1">
        <v>11535</v>
      </c>
      <c r="N73" s="1">
        <v>12.7</v>
      </c>
      <c r="O73" s="1">
        <v>33</v>
      </c>
      <c r="P73" s="14"/>
      <c r="Q73" s="10">
        <f t="shared" si="1"/>
        <v>0.03947012706136794</v>
      </c>
    </row>
    <row r="74" spans="1:17" ht="9.75" customHeight="1">
      <c r="A74" s="1">
        <v>1</v>
      </c>
      <c r="B74" s="1" t="s">
        <v>82</v>
      </c>
      <c r="C74" s="1">
        <v>291</v>
      </c>
      <c r="D74" s="1">
        <v>0</v>
      </c>
      <c r="E74" s="1" t="s">
        <v>158</v>
      </c>
      <c r="F74" s="2" t="s">
        <v>159</v>
      </c>
      <c r="G74" s="2" t="s">
        <v>129</v>
      </c>
      <c r="H74" s="2" t="s">
        <v>145</v>
      </c>
      <c r="I74" s="1" t="s">
        <v>43</v>
      </c>
      <c r="J74" s="1" t="s">
        <v>43</v>
      </c>
      <c r="K74" s="1" t="s">
        <v>43</v>
      </c>
      <c r="L74" s="1">
        <v>13834</v>
      </c>
      <c r="M74" s="1">
        <v>14862</v>
      </c>
      <c r="N74" s="1">
        <v>15</v>
      </c>
      <c r="O74" s="1" t="s">
        <v>43</v>
      </c>
      <c r="P74" s="14"/>
      <c r="Q74" s="10">
        <f t="shared" si="1"/>
        <v>0.07430967182304467</v>
      </c>
    </row>
    <row r="75" spans="1:17" ht="9.75" customHeight="1">
      <c r="A75" s="1">
        <v>1</v>
      </c>
      <c r="B75" s="1" t="s">
        <v>82</v>
      </c>
      <c r="C75" s="1">
        <v>292</v>
      </c>
      <c r="D75" s="1">
        <v>6.14</v>
      </c>
      <c r="E75" s="1" t="s">
        <v>160</v>
      </c>
      <c r="F75" s="2" t="s">
        <v>161</v>
      </c>
      <c r="G75" s="2" t="s">
        <v>17</v>
      </c>
      <c r="H75" s="2" t="s">
        <v>18</v>
      </c>
      <c r="I75" s="1">
        <v>9709</v>
      </c>
      <c r="J75" s="1">
        <v>9775</v>
      </c>
      <c r="K75" s="1">
        <v>9842</v>
      </c>
      <c r="L75" s="1">
        <v>9671</v>
      </c>
      <c r="M75" s="1">
        <v>9631</v>
      </c>
      <c r="N75" s="1">
        <v>13.2</v>
      </c>
      <c r="O75" s="1">
        <v>36</v>
      </c>
      <c r="P75" s="14"/>
      <c r="Q75" s="10">
        <f t="shared" si="1"/>
        <v>-0.004136076931030917</v>
      </c>
    </row>
    <row r="76" spans="1:17" ht="9.75" customHeight="1">
      <c r="A76" s="1">
        <v>1</v>
      </c>
      <c r="B76" s="1" t="s">
        <v>82</v>
      </c>
      <c r="C76" s="1">
        <v>303</v>
      </c>
      <c r="D76" s="1">
        <v>5.75</v>
      </c>
      <c r="E76" s="1" t="s">
        <v>162</v>
      </c>
      <c r="F76" s="2" t="s">
        <v>163</v>
      </c>
      <c r="G76" s="2" t="s">
        <v>17</v>
      </c>
      <c r="H76" s="2" t="s">
        <v>18</v>
      </c>
      <c r="I76" s="1">
        <v>7500</v>
      </c>
      <c r="J76" s="1">
        <v>7973</v>
      </c>
      <c r="K76" s="1">
        <v>8074</v>
      </c>
      <c r="L76" s="1">
        <v>7890</v>
      </c>
      <c r="M76" s="1">
        <v>7944</v>
      </c>
      <c r="N76" s="1">
        <v>11.8</v>
      </c>
      <c r="O76" s="1">
        <v>29</v>
      </c>
      <c r="P76" s="14"/>
      <c r="Q76" s="10">
        <f t="shared" si="1"/>
        <v>0.006844106463878327</v>
      </c>
    </row>
    <row r="77" spans="1:17" ht="9.75" customHeight="1">
      <c r="A77" s="4">
        <v>1</v>
      </c>
      <c r="B77" s="4" t="s">
        <v>82</v>
      </c>
      <c r="C77" s="4">
        <v>319</v>
      </c>
      <c r="D77" s="4">
        <v>17.12</v>
      </c>
      <c r="E77" s="4" t="s">
        <v>164</v>
      </c>
      <c r="F77" s="5" t="s">
        <v>165</v>
      </c>
      <c r="G77" s="5" t="s">
        <v>17</v>
      </c>
      <c r="H77" s="5" t="s">
        <v>42</v>
      </c>
      <c r="I77" s="4">
        <v>9075</v>
      </c>
      <c r="J77" s="4">
        <v>8959</v>
      </c>
      <c r="K77" s="4">
        <v>9098</v>
      </c>
      <c r="L77" s="4">
        <v>8879</v>
      </c>
      <c r="M77" s="4">
        <v>8863</v>
      </c>
      <c r="N77" s="4">
        <v>10.8</v>
      </c>
      <c r="O77" s="4">
        <v>321</v>
      </c>
      <c r="P77" s="16"/>
      <c r="Q77" s="10">
        <f t="shared" si="1"/>
        <v>-0.001802004730262417</v>
      </c>
    </row>
    <row r="78" spans="1:17" ht="9.75" customHeight="1">
      <c r="A78" s="13"/>
      <c r="B78" s="13"/>
      <c r="C78" s="13"/>
      <c r="D78" s="13"/>
      <c r="E78" s="13"/>
      <c r="F78" s="17"/>
      <c r="G78" s="17"/>
      <c r="H78" s="17"/>
      <c r="I78" s="13"/>
      <c r="J78" s="13"/>
      <c r="K78" s="13"/>
      <c r="L78" s="13">
        <f>SUM(L39:L77)</f>
        <v>328199</v>
      </c>
      <c r="M78" s="13">
        <f>SUM(M39:M77)</f>
        <v>331036</v>
      </c>
      <c r="N78" s="13"/>
      <c r="O78" s="13"/>
      <c r="P78" s="16">
        <f>(M78-L78)/L78</f>
        <v>0.008644145777409438</v>
      </c>
      <c r="Q78" s="10"/>
    </row>
    <row r="79" spans="12:18" ht="9">
      <c r="L79" s="3">
        <f>SUM(L2:L77)</f>
        <v>547741</v>
      </c>
      <c r="M79" s="3">
        <f>SUM(M2:M77)</f>
        <v>548617</v>
      </c>
      <c r="P79" s="10">
        <f>(M79-L79)/L79</f>
        <v>0.0015992960176433753</v>
      </c>
      <c r="Q79" s="10">
        <f>MEDIAN(Q2:Q77)</f>
        <v>-0.011193507765496012</v>
      </c>
      <c r="R79" s="10">
        <f>MEDIAN(Q39:Q77)</f>
        <v>-0.012228911760457485</v>
      </c>
    </row>
  </sheetData>
  <sheetProtection/>
  <printOptions gridLines="1"/>
  <pageMargins left="0.7874015748031497" right="0.3937007874015748" top="0.984251968503937" bottom="0.3937007874015748" header="0.31496062992125984" footer="0.31496062992125984"/>
  <pageSetup horizontalDpi="600" verticalDpi="600" orientation="landscape" paperSize="9" r:id="rId1"/>
  <headerFooter alignWithMargins="0">
    <oddHeader>&amp;C
Region 1 - Northland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57"/>
  <sheetViews>
    <sheetView zoomScale="145" zoomScaleNormal="145" workbookViewId="0" topLeftCell="A1">
      <pane ySplit="1" topLeftCell="A11" activePane="bottomLeft" state="frozen"/>
      <selection pane="topLeft" activeCell="A1" sqref="A1"/>
      <selection pane="bottomLeft" activeCell="A37" sqref="A37:IV37"/>
    </sheetView>
  </sheetViews>
  <sheetFormatPr defaultColWidth="9.140625" defaultRowHeight="11.25"/>
  <cols>
    <col min="1" max="1" width="5.8515625" style="3" bestFit="1" customWidth="1"/>
    <col min="2" max="3" width="5.8515625" style="3" customWidth="1"/>
    <col min="4" max="4" width="7.57421875" style="3" customWidth="1"/>
    <col min="5" max="5" width="12.8515625" style="3" customWidth="1"/>
    <col min="6" max="6" width="50.00390625" style="3" bestFit="1" customWidth="1"/>
    <col min="7" max="7" width="7.28125" style="3" bestFit="1" customWidth="1"/>
    <col min="8" max="8" width="9.7109375" style="3" customWidth="1"/>
    <col min="9" max="10" width="7.421875" style="3" customWidth="1"/>
    <col min="11" max="11" width="6.8515625" style="3" customWidth="1"/>
    <col min="12" max="12" width="7.140625" style="3" customWidth="1"/>
    <col min="13" max="13" width="7.7109375" style="3" customWidth="1"/>
    <col min="14" max="14" width="6.28125" style="3" bestFit="1" customWidth="1"/>
    <col min="15" max="15" width="7.421875" style="3" bestFit="1" customWidth="1"/>
    <col min="16" max="16" width="7.421875" style="10" customWidth="1"/>
    <col min="17" max="16384" width="9.140625" style="3" customWidth="1"/>
  </cols>
  <sheetData>
    <row r="1" spans="1:16" ht="18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8" t="s">
        <v>6</v>
      </c>
      <c r="H1" s="8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15"/>
    </row>
    <row r="2" spans="1:17" ht="9.75" customHeight="1">
      <c r="A2" s="1">
        <v>10</v>
      </c>
      <c r="B2" s="1">
        <v>6</v>
      </c>
      <c r="C2" s="1">
        <v>0</v>
      </c>
      <c r="D2" s="1">
        <v>2.048</v>
      </c>
      <c r="E2" s="1" t="s">
        <v>2817</v>
      </c>
      <c r="F2" s="2" t="s">
        <v>2818</v>
      </c>
      <c r="G2" s="2" t="s">
        <v>17</v>
      </c>
      <c r="H2" s="2" t="s">
        <v>134</v>
      </c>
      <c r="I2" s="1">
        <v>11083</v>
      </c>
      <c r="J2" s="1">
        <v>11556</v>
      </c>
      <c r="K2" s="1">
        <v>12024</v>
      </c>
      <c r="L2" s="1">
        <v>10447</v>
      </c>
      <c r="M2" s="1">
        <v>10682</v>
      </c>
      <c r="N2" s="1">
        <v>5.2</v>
      </c>
      <c r="O2" s="1">
        <v>355</v>
      </c>
      <c r="P2" s="14"/>
      <c r="Q2" s="10">
        <f>(M2-L2)/L2</f>
        <v>0.02249449602756772</v>
      </c>
    </row>
    <row r="3" spans="1:17" ht="9.75" customHeight="1">
      <c r="A3" s="1">
        <v>10</v>
      </c>
      <c r="B3" s="1">
        <v>6</v>
      </c>
      <c r="C3" s="1">
        <v>0</v>
      </c>
      <c r="D3" s="1">
        <v>9.227</v>
      </c>
      <c r="E3" s="1" t="s">
        <v>2819</v>
      </c>
      <c r="F3" s="2" t="s">
        <v>2820</v>
      </c>
      <c r="G3" s="2" t="s">
        <v>17</v>
      </c>
      <c r="H3" s="2" t="s">
        <v>134</v>
      </c>
      <c r="I3" s="1">
        <v>7015</v>
      </c>
      <c r="J3" s="1">
        <v>7037</v>
      </c>
      <c r="K3" s="1">
        <v>7153</v>
      </c>
      <c r="L3" s="1">
        <v>6294</v>
      </c>
      <c r="M3" s="1">
        <v>6281</v>
      </c>
      <c r="N3" s="1">
        <v>7.2</v>
      </c>
      <c r="O3" s="1">
        <v>364</v>
      </c>
      <c r="P3" s="14"/>
      <c r="Q3" s="10">
        <f aca="true" t="shared" si="0" ref="Q3:Q55">(M3-L3)/L3</f>
        <v>-0.002065459167461074</v>
      </c>
    </row>
    <row r="4" spans="1:17" ht="9.75" customHeight="1">
      <c r="A4" s="1">
        <v>10</v>
      </c>
      <c r="B4" s="1">
        <v>6</v>
      </c>
      <c r="C4" s="1">
        <v>10</v>
      </c>
      <c r="D4" s="1">
        <v>2.643</v>
      </c>
      <c r="E4" s="1" t="s">
        <v>2821</v>
      </c>
      <c r="F4" s="2" t="s">
        <v>2822</v>
      </c>
      <c r="G4" s="2" t="s">
        <v>17</v>
      </c>
      <c r="H4" s="2" t="s">
        <v>134</v>
      </c>
      <c r="I4" s="1">
        <v>4170</v>
      </c>
      <c r="J4" s="1">
        <v>4294</v>
      </c>
      <c r="K4" s="1">
        <v>4065</v>
      </c>
      <c r="L4" s="1">
        <v>3721</v>
      </c>
      <c r="M4" s="1">
        <v>3740</v>
      </c>
      <c r="N4" s="1">
        <v>12.6</v>
      </c>
      <c r="O4" s="1">
        <v>363</v>
      </c>
      <c r="P4" s="14"/>
      <c r="Q4" s="10">
        <f t="shared" si="0"/>
        <v>0.005106154259607632</v>
      </c>
    </row>
    <row r="5" spans="1:17" ht="9.75" customHeight="1">
      <c r="A5" s="1">
        <v>10</v>
      </c>
      <c r="B5" s="1">
        <v>6</v>
      </c>
      <c r="C5" s="1">
        <v>16</v>
      </c>
      <c r="D5" s="1">
        <v>2.377</v>
      </c>
      <c r="E5" s="1" t="s">
        <v>2823</v>
      </c>
      <c r="F5" s="2" t="s">
        <v>2824</v>
      </c>
      <c r="G5" s="2" t="s">
        <v>17</v>
      </c>
      <c r="H5" s="2" t="s">
        <v>134</v>
      </c>
      <c r="I5" s="1">
        <v>3633</v>
      </c>
      <c r="J5" s="1">
        <v>3686</v>
      </c>
      <c r="K5" s="1">
        <v>3643</v>
      </c>
      <c r="L5" s="1">
        <v>3312</v>
      </c>
      <c r="M5" s="1">
        <v>3383</v>
      </c>
      <c r="N5" s="1">
        <v>16</v>
      </c>
      <c r="O5" s="1">
        <v>364</v>
      </c>
      <c r="P5" s="14"/>
      <c r="Q5" s="10">
        <f t="shared" si="0"/>
        <v>0.021437198067632852</v>
      </c>
    </row>
    <row r="6" spans="1:17" ht="9.75" customHeight="1">
      <c r="A6" s="1">
        <v>10</v>
      </c>
      <c r="B6" s="1">
        <v>6</v>
      </c>
      <c r="C6" s="1">
        <v>34</v>
      </c>
      <c r="D6" s="1">
        <v>5.983</v>
      </c>
      <c r="E6" s="1" t="s">
        <v>2825</v>
      </c>
      <c r="F6" s="2" t="s">
        <v>2826</v>
      </c>
      <c r="G6" s="2" t="s">
        <v>17</v>
      </c>
      <c r="H6" s="2" t="s">
        <v>134</v>
      </c>
      <c r="I6" s="1">
        <v>4015</v>
      </c>
      <c r="J6" s="1">
        <v>4089</v>
      </c>
      <c r="K6" s="1">
        <v>4042</v>
      </c>
      <c r="L6" s="1">
        <v>3618</v>
      </c>
      <c r="M6" s="1">
        <v>3736</v>
      </c>
      <c r="N6" s="1">
        <v>14.4</v>
      </c>
      <c r="O6" s="1">
        <v>364</v>
      </c>
      <c r="P6" s="14"/>
      <c r="Q6" s="10">
        <f t="shared" si="0"/>
        <v>0.0326147042564953</v>
      </c>
    </row>
    <row r="7" spans="1:17" ht="9.75" customHeight="1">
      <c r="A7" s="1">
        <v>10</v>
      </c>
      <c r="B7" s="1">
        <v>6</v>
      </c>
      <c r="C7" s="1">
        <v>50</v>
      </c>
      <c r="D7" s="1">
        <v>12.28</v>
      </c>
      <c r="E7" s="1" t="s">
        <v>2827</v>
      </c>
      <c r="F7" s="2" t="s">
        <v>2828</v>
      </c>
      <c r="G7" s="2" t="s">
        <v>17</v>
      </c>
      <c r="H7" s="2" t="s">
        <v>18</v>
      </c>
      <c r="I7" s="1">
        <v>2556</v>
      </c>
      <c r="J7" s="1">
        <v>2485</v>
      </c>
      <c r="K7" s="1">
        <v>2533</v>
      </c>
      <c r="L7" s="1">
        <v>2781</v>
      </c>
      <c r="M7" s="1">
        <v>2453</v>
      </c>
      <c r="N7" s="1">
        <v>19.8</v>
      </c>
      <c r="O7" s="1">
        <v>163</v>
      </c>
      <c r="P7" s="14"/>
      <c r="Q7" s="10">
        <f t="shared" si="0"/>
        <v>-0.11794318590435095</v>
      </c>
    </row>
    <row r="8" spans="1:17" ht="9.75" customHeight="1">
      <c r="A8" s="4">
        <v>10</v>
      </c>
      <c r="B8" s="4">
        <v>6</v>
      </c>
      <c r="C8" s="4">
        <v>99</v>
      </c>
      <c r="D8" s="4">
        <v>1.25</v>
      </c>
      <c r="E8" s="4" t="s">
        <v>2829</v>
      </c>
      <c r="F8" s="5" t="s">
        <v>2830</v>
      </c>
      <c r="G8" s="5" t="s">
        <v>17</v>
      </c>
      <c r="H8" s="5" t="s">
        <v>42</v>
      </c>
      <c r="I8" s="4">
        <v>3252</v>
      </c>
      <c r="J8" s="4">
        <v>3274</v>
      </c>
      <c r="K8" s="4">
        <v>3277</v>
      </c>
      <c r="L8" s="4">
        <v>3237</v>
      </c>
      <c r="M8" s="4">
        <v>3166</v>
      </c>
      <c r="N8" s="4">
        <v>15.1</v>
      </c>
      <c r="O8" s="4">
        <v>352</v>
      </c>
      <c r="P8" s="16"/>
      <c r="Q8" s="10">
        <f t="shared" si="0"/>
        <v>-0.021933889403768923</v>
      </c>
    </row>
    <row r="9" spans="1:17" ht="9.75" customHeight="1">
      <c r="A9" s="1">
        <v>10</v>
      </c>
      <c r="B9" s="1">
        <v>6</v>
      </c>
      <c r="C9" s="1">
        <v>99</v>
      </c>
      <c r="D9" s="1">
        <v>13.095</v>
      </c>
      <c r="E9" s="1" t="s">
        <v>2831</v>
      </c>
      <c r="F9" s="2" t="s">
        <v>2832</v>
      </c>
      <c r="G9" s="2" t="s">
        <v>17</v>
      </c>
      <c r="H9" s="2" t="s">
        <v>134</v>
      </c>
      <c r="I9" s="1">
        <v>10565</v>
      </c>
      <c r="J9" s="1">
        <v>10930</v>
      </c>
      <c r="K9" s="1">
        <v>10918</v>
      </c>
      <c r="L9" s="1">
        <v>10385</v>
      </c>
      <c r="M9" s="1">
        <v>10561</v>
      </c>
      <c r="N9" s="1">
        <v>6.5</v>
      </c>
      <c r="O9" s="1">
        <v>362</v>
      </c>
      <c r="P9" s="14"/>
      <c r="Q9" s="10">
        <f t="shared" si="0"/>
        <v>0.016947520462205105</v>
      </c>
    </row>
    <row r="10" spans="1:17" ht="9.75" customHeight="1">
      <c r="A10" s="1">
        <v>10</v>
      </c>
      <c r="B10" s="1">
        <v>6</v>
      </c>
      <c r="C10" s="1">
        <v>116</v>
      </c>
      <c r="D10" s="1">
        <v>0.5</v>
      </c>
      <c r="E10" s="1" t="s">
        <v>2833</v>
      </c>
      <c r="F10" s="2" t="s">
        <v>2834</v>
      </c>
      <c r="G10" s="2" t="s">
        <v>137</v>
      </c>
      <c r="H10" s="2" t="s">
        <v>145</v>
      </c>
      <c r="I10" s="1">
        <v>10353</v>
      </c>
      <c r="J10" s="1">
        <v>10825</v>
      </c>
      <c r="K10" s="1">
        <v>10512</v>
      </c>
      <c r="L10" s="1">
        <v>10758</v>
      </c>
      <c r="M10" s="1">
        <v>9788</v>
      </c>
      <c r="N10" s="1">
        <v>6</v>
      </c>
      <c r="O10" s="1" t="s">
        <v>43</v>
      </c>
      <c r="P10" s="14"/>
      <c r="Q10" s="10">
        <f t="shared" si="0"/>
        <v>-0.09016545826361777</v>
      </c>
    </row>
    <row r="11" spans="1:17" ht="9.75" customHeight="1">
      <c r="A11" s="1">
        <v>10</v>
      </c>
      <c r="B11" s="1">
        <v>6</v>
      </c>
      <c r="C11" s="1">
        <v>116</v>
      </c>
      <c r="D11" s="1">
        <v>0.5</v>
      </c>
      <c r="E11" s="1" t="s">
        <v>2835</v>
      </c>
      <c r="F11" s="2" t="s">
        <v>2836</v>
      </c>
      <c r="G11" s="2" t="s">
        <v>140</v>
      </c>
      <c r="H11" s="2" t="s">
        <v>145</v>
      </c>
      <c r="I11" s="1">
        <v>10353</v>
      </c>
      <c r="J11" s="1">
        <v>10825</v>
      </c>
      <c r="K11" s="1">
        <v>10512</v>
      </c>
      <c r="L11" s="1">
        <v>10758</v>
      </c>
      <c r="M11" s="1">
        <v>9788</v>
      </c>
      <c r="N11" s="1">
        <v>6</v>
      </c>
      <c r="O11" s="1" t="s">
        <v>43</v>
      </c>
      <c r="P11" s="14"/>
      <c r="Q11" s="10">
        <f t="shared" si="0"/>
        <v>-0.09016545826361777</v>
      </c>
    </row>
    <row r="12" spans="1:17" ht="9.75" customHeight="1">
      <c r="A12" s="1">
        <v>10</v>
      </c>
      <c r="B12" s="1">
        <v>6</v>
      </c>
      <c r="C12" s="1">
        <v>116</v>
      </c>
      <c r="D12" s="1">
        <v>2.235</v>
      </c>
      <c r="E12" s="1" t="s">
        <v>2837</v>
      </c>
      <c r="F12" s="2" t="s">
        <v>2838</v>
      </c>
      <c r="G12" s="2" t="s">
        <v>17</v>
      </c>
      <c r="H12" s="2" t="s">
        <v>134</v>
      </c>
      <c r="I12" s="1">
        <v>20705</v>
      </c>
      <c r="J12" s="1">
        <v>21649</v>
      </c>
      <c r="K12" s="1">
        <v>21024</v>
      </c>
      <c r="L12" s="1">
        <v>21516</v>
      </c>
      <c r="M12" s="1">
        <v>19575</v>
      </c>
      <c r="N12" s="1">
        <v>6</v>
      </c>
      <c r="O12" s="1">
        <v>10</v>
      </c>
      <c r="P12" s="14"/>
      <c r="Q12" s="10">
        <f t="shared" si="0"/>
        <v>-0.09021193530395985</v>
      </c>
    </row>
    <row r="13" spans="1:17" ht="9.75" customHeight="1">
      <c r="A13" s="4">
        <v>10</v>
      </c>
      <c r="B13" s="4">
        <v>6</v>
      </c>
      <c r="C13" s="4">
        <v>116</v>
      </c>
      <c r="D13" s="4">
        <v>7.88</v>
      </c>
      <c r="E13" s="4" t="s">
        <v>2839</v>
      </c>
      <c r="F13" s="5" t="s">
        <v>2840</v>
      </c>
      <c r="G13" s="5" t="s">
        <v>17</v>
      </c>
      <c r="H13" s="5" t="s">
        <v>42</v>
      </c>
      <c r="I13" s="4">
        <v>20231</v>
      </c>
      <c r="J13" s="4">
        <v>20779</v>
      </c>
      <c r="K13" s="4">
        <v>21260</v>
      </c>
      <c r="L13" s="4">
        <v>21104</v>
      </c>
      <c r="M13" s="4">
        <v>21010</v>
      </c>
      <c r="N13" s="4">
        <v>6.1</v>
      </c>
      <c r="O13" s="4">
        <v>364</v>
      </c>
      <c r="P13" s="16"/>
      <c r="Q13" s="10">
        <f t="shared" si="0"/>
        <v>-0.004454131918119788</v>
      </c>
    </row>
    <row r="14" spans="1:17" ht="9.75" customHeight="1">
      <c r="A14" s="1">
        <v>10</v>
      </c>
      <c r="B14" s="1">
        <v>6</v>
      </c>
      <c r="C14" s="1">
        <v>116</v>
      </c>
      <c r="D14" s="1">
        <v>14.37</v>
      </c>
      <c r="E14" s="1" t="s">
        <v>2841</v>
      </c>
      <c r="F14" s="2" t="s">
        <v>2842</v>
      </c>
      <c r="G14" s="2" t="s">
        <v>17</v>
      </c>
      <c r="H14" s="2" t="s">
        <v>134</v>
      </c>
      <c r="I14" s="1">
        <v>18189</v>
      </c>
      <c r="J14" s="1">
        <v>17786</v>
      </c>
      <c r="K14" s="1">
        <v>17947</v>
      </c>
      <c r="L14" s="1">
        <v>16750</v>
      </c>
      <c r="M14" s="1">
        <v>17552</v>
      </c>
      <c r="N14" s="1">
        <v>6.7</v>
      </c>
      <c r="O14" s="1">
        <v>363</v>
      </c>
      <c r="P14" s="14"/>
      <c r="Q14" s="10">
        <f t="shared" si="0"/>
        <v>0.04788059701492537</v>
      </c>
    </row>
    <row r="15" spans="1:17" ht="9.75" customHeight="1">
      <c r="A15" s="1">
        <v>10</v>
      </c>
      <c r="B15" s="1">
        <v>6</v>
      </c>
      <c r="C15" s="1">
        <v>131</v>
      </c>
      <c r="D15" s="1">
        <v>4.37</v>
      </c>
      <c r="E15" s="1" t="s">
        <v>2843</v>
      </c>
      <c r="F15" s="2" t="s">
        <v>2844</v>
      </c>
      <c r="G15" s="2" t="s">
        <v>17</v>
      </c>
      <c r="H15" s="2" t="s">
        <v>134</v>
      </c>
      <c r="I15" s="1">
        <v>9960</v>
      </c>
      <c r="J15" s="1">
        <v>10357</v>
      </c>
      <c r="K15" s="1">
        <v>10374</v>
      </c>
      <c r="L15" s="1">
        <v>9964</v>
      </c>
      <c r="M15" s="1">
        <v>10223</v>
      </c>
      <c r="N15" s="1">
        <v>6.6</v>
      </c>
      <c r="O15" s="1">
        <v>362</v>
      </c>
      <c r="P15" s="14"/>
      <c r="Q15" s="10">
        <f t="shared" si="0"/>
        <v>0.02599357687675632</v>
      </c>
    </row>
    <row r="16" spans="1:17" ht="9.75" customHeight="1">
      <c r="A16" s="1">
        <v>10</v>
      </c>
      <c r="B16" s="1">
        <v>6</v>
      </c>
      <c r="C16" s="1">
        <v>131</v>
      </c>
      <c r="D16" s="1">
        <v>7.624</v>
      </c>
      <c r="E16" s="1" t="s">
        <v>2845</v>
      </c>
      <c r="F16" s="2" t="s">
        <v>2846</v>
      </c>
      <c r="G16" s="2" t="s">
        <v>17</v>
      </c>
      <c r="H16" s="2" t="s">
        <v>134</v>
      </c>
      <c r="I16" s="1">
        <v>7750</v>
      </c>
      <c r="J16" s="1">
        <v>7600</v>
      </c>
      <c r="K16" s="1">
        <v>7234</v>
      </c>
      <c r="L16" s="1">
        <v>6733</v>
      </c>
      <c r="M16" s="1">
        <v>6933</v>
      </c>
      <c r="N16" s="1">
        <v>7.6</v>
      </c>
      <c r="O16" s="1">
        <v>344</v>
      </c>
      <c r="P16" s="14"/>
      <c r="Q16" s="10">
        <f t="shared" si="0"/>
        <v>0.029704440813901677</v>
      </c>
    </row>
    <row r="17" spans="1:17" ht="9.75" customHeight="1">
      <c r="A17" s="1">
        <v>10</v>
      </c>
      <c r="B17" s="1">
        <v>6</v>
      </c>
      <c r="C17" s="1">
        <v>131</v>
      </c>
      <c r="D17" s="1">
        <v>13.82</v>
      </c>
      <c r="E17" s="1" t="s">
        <v>2847</v>
      </c>
      <c r="F17" s="2" t="s">
        <v>2848</v>
      </c>
      <c r="G17" s="2" t="s">
        <v>17</v>
      </c>
      <c r="H17" s="2" t="s">
        <v>134</v>
      </c>
      <c r="I17" s="1">
        <v>3938</v>
      </c>
      <c r="J17" s="1">
        <v>3958</v>
      </c>
      <c r="K17" s="1">
        <v>3786</v>
      </c>
      <c r="L17" s="1">
        <v>3559</v>
      </c>
      <c r="M17" s="1">
        <v>3594</v>
      </c>
      <c r="N17" s="1">
        <v>11.8</v>
      </c>
      <c r="O17" s="1">
        <v>362</v>
      </c>
      <c r="P17" s="14"/>
      <c r="Q17" s="10">
        <f t="shared" si="0"/>
        <v>0.009834223096375386</v>
      </c>
    </row>
    <row r="18" spans="1:17" ht="9.75" customHeight="1">
      <c r="A18" s="1">
        <v>10</v>
      </c>
      <c r="B18" s="1">
        <v>6</v>
      </c>
      <c r="C18" s="1">
        <v>150</v>
      </c>
      <c r="D18" s="1">
        <v>4.792</v>
      </c>
      <c r="E18" s="1" t="s">
        <v>2849</v>
      </c>
      <c r="F18" s="2" t="s">
        <v>2850</v>
      </c>
      <c r="G18" s="2" t="s">
        <v>17</v>
      </c>
      <c r="H18" s="2" t="s">
        <v>134</v>
      </c>
      <c r="I18" s="1">
        <v>2151</v>
      </c>
      <c r="J18" s="1">
        <v>2092</v>
      </c>
      <c r="K18" s="1">
        <v>2275</v>
      </c>
      <c r="L18" s="1">
        <v>1992</v>
      </c>
      <c r="M18" s="1">
        <v>2017</v>
      </c>
      <c r="N18" s="1">
        <v>18.1</v>
      </c>
      <c r="O18" s="1">
        <v>363</v>
      </c>
      <c r="P18" s="14"/>
      <c r="Q18" s="10">
        <f t="shared" si="0"/>
        <v>0.012550200803212851</v>
      </c>
    </row>
    <row r="19" spans="1:17" ht="9.75" customHeight="1">
      <c r="A19" s="1">
        <v>10</v>
      </c>
      <c r="B19" s="1">
        <v>6</v>
      </c>
      <c r="C19" s="1">
        <v>184</v>
      </c>
      <c r="D19" s="1">
        <v>5.2</v>
      </c>
      <c r="E19" s="1" t="s">
        <v>2851</v>
      </c>
      <c r="F19" s="2" t="s">
        <v>2852</v>
      </c>
      <c r="G19" s="2" t="s">
        <v>17</v>
      </c>
      <c r="H19" s="2" t="s">
        <v>134</v>
      </c>
      <c r="I19" s="1" t="s">
        <v>43</v>
      </c>
      <c r="J19" s="1">
        <v>1435</v>
      </c>
      <c r="K19" s="1">
        <v>1638</v>
      </c>
      <c r="L19" s="1">
        <v>1409</v>
      </c>
      <c r="M19" s="1">
        <v>1464</v>
      </c>
      <c r="N19" s="1">
        <v>18.2</v>
      </c>
      <c r="O19" s="1">
        <v>364</v>
      </c>
      <c r="P19" s="14"/>
      <c r="Q19" s="10">
        <f t="shared" si="0"/>
        <v>0.03903477643718949</v>
      </c>
    </row>
    <row r="20" spans="1:17" ht="9.75" customHeight="1">
      <c r="A20" s="4">
        <v>10</v>
      </c>
      <c r="B20" s="4">
        <v>6</v>
      </c>
      <c r="C20" s="4">
        <v>225</v>
      </c>
      <c r="D20" s="4">
        <v>10.943</v>
      </c>
      <c r="E20" s="4" t="s">
        <v>2853</v>
      </c>
      <c r="F20" s="5" t="s">
        <v>2854</v>
      </c>
      <c r="G20" s="5" t="s">
        <v>17</v>
      </c>
      <c r="H20" s="5" t="s">
        <v>42</v>
      </c>
      <c r="I20" s="4">
        <v>1767</v>
      </c>
      <c r="J20" s="4">
        <v>1816</v>
      </c>
      <c r="K20" s="4">
        <v>1827</v>
      </c>
      <c r="L20" s="4">
        <v>1868</v>
      </c>
      <c r="M20" s="4">
        <v>1760</v>
      </c>
      <c r="N20" s="4">
        <v>16.2</v>
      </c>
      <c r="O20" s="4">
        <v>363</v>
      </c>
      <c r="P20" s="16"/>
      <c r="Q20" s="10">
        <f t="shared" si="0"/>
        <v>-0.057815845824411134</v>
      </c>
    </row>
    <row r="21" spans="1:17" ht="9.75" customHeight="1">
      <c r="A21" s="1">
        <v>10</v>
      </c>
      <c r="B21" s="1">
        <v>6</v>
      </c>
      <c r="C21" s="1">
        <v>239</v>
      </c>
      <c r="D21" s="1">
        <v>4.338</v>
      </c>
      <c r="E21" s="1" t="s">
        <v>2855</v>
      </c>
      <c r="F21" s="2" t="s">
        <v>2856</v>
      </c>
      <c r="G21" s="2" t="s">
        <v>17</v>
      </c>
      <c r="H21" s="2" t="s">
        <v>134</v>
      </c>
      <c r="I21" s="1">
        <v>2231</v>
      </c>
      <c r="J21" s="1">
        <v>2290</v>
      </c>
      <c r="K21" s="1">
        <v>2226</v>
      </c>
      <c r="L21" s="1">
        <v>1935</v>
      </c>
      <c r="M21" s="1">
        <v>2021</v>
      </c>
      <c r="N21" s="1">
        <v>17.5</v>
      </c>
      <c r="O21" s="1">
        <v>364</v>
      </c>
      <c r="P21" s="14"/>
      <c r="Q21" s="10">
        <f t="shared" si="0"/>
        <v>0.044444444444444446</v>
      </c>
    </row>
    <row r="22" spans="1:17" ht="9.75" customHeight="1">
      <c r="A22" s="1">
        <v>10</v>
      </c>
      <c r="B22" s="1">
        <v>6</v>
      </c>
      <c r="C22" s="1">
        <v>239</v>
      </c>
      <c r="D22" s="1">
        <v>10.167</v>
      </c>
      <c r="E22" s="1" t="s">
        <v>2857</v>
      </c>
      <c r="F22" s="2" t="s">
        <v>2858</v>
      </c>
      <c r="G22" s="2" t="s">
        <v>17</v>
      </c>
      <c r="H22" s="2" t="s">
        <v>134</v>
      </c>
      <c r="I22" s="1">
        <v>1781</v>
      </c>
      <c r="J22" s="1">
        <v>1847</v>
      </c>
      <c r="K22" s="1">
        <v>1837</v>
      </c>
      <c r="L22" s="1">
        <v>1610</v>
      </c>
      <c r="M22" s="1">
        <v>1684</v>
      </c>
      <c r="N22" s="1">
        <v>20</v>
      </c>
      <c r="O22" s="1">
        <v>364</v>
      </c>
      <c r="P22" s="14"/>
      <c r="Q22" s="10">
        <f t="shared" si="0"/>
        <v>0.04596273291925466</v>
      </c>
    </row>
    <row r="23" spans="1:17" ht="9.75" customHeight="1">
      <c r="A23" s="1">
        <v>10</v>
      </c>
      <c r="B23" s="1">
        <v>6</v>
      </c>
      <c r="C23" s="1">
        <v>255</v>
      </c>
      <c r="D23" s="1">
        <v>12.55</v>
      </c>
      <c r="E23" s="1" t="s">
        <v>2859</v>
      </c>
      <c r="F23" s="2" t="s">
        <v>2860</v>
      </c>
      <c r="G23" s="2" t="s">
        <v>17</v>
      </c>
      <c r="H23" s="2" t="s">
        <v>145</v>
      </c>
      <c r="I23" s="1">
        <v>850</v>
      </c>
      <c r="J23" s="1">
        <v>900</v>
      </c>
      <c r="K23" s="1">
        <v>978</v>
      </c>
      <c r="L23" s="1">
        <v>952</v>
      </c>
      <c r="M23" s="1">
        <v>880</v>
      </c>
      <c r="N23" s="1">
        <v>20.7</v>
      </c>
      <c r="O23" s="1" t="s">
        <v>43</v>
      </c>
      <c r="P23" s="14"/>
      <c r="Q23" s="10">
        <f t="shared" si="0"/>
        <v>-0.07563025210084033</v>
      </c>
    </row>
    <row r="24" spans="1:18" ht="9.75" customHeight="1">
      <c r="A24" s="1"/>
      <c r="B24" s="1"/>
      <c r="C24" s="1"/>
      <c r="D24" s="1"/>
      <c r="E24" s="1"/>
      <c r="F24" s="2"/>
      <c r="G24" s="2"/>
      <c r="H24" s="2"/>
      <c r="I24" s="1"/>
      <c r="J24" s="1"/>
      <c r="K24" s="1"/>
      <c r="L24" s="1">
        <f>SUM(L2:L23)</f>
        <v>154703</v>
      </c>
      <c r="M24" s="1">
        <f>SUM(M2:M23)</f>
        <v>152291</v>
      </c>
      <c r="N24" s="1"/>
      <c r="O24" s="1"/>
      <c r="P24" s="14">
        <f>(M24-L24)/L24</f>
        <v>-0.015591165006496318</v>
      </c>
      <c r="Q24" s="10"/>
      <c r="R24" s="10">
        <f>MEDIAN(Q2:Q23)</f>
        <v>0.011192211949794119</v>
      </c>
    </row>
    <row r="25" spans="1:17" ht="9.75" customHeight="1">
      <c r="A25" s="1">
        <v>10</v>
      </c>
      <c r="B25" s="1">
        <v>60</v>
      </c>
      <c r="C25" s="1">
        <v>0</v>
      </c>
      <c r="D25" s="1">
        <v>0.45</v>
      </c>
      <c r="E25" s="1" t="s">
        <v>2861</v>
      </c>
      <c r="F25" s="2" t="s">
        <v>2862</v>
      </c>
      <c r="G25" s="2" t="s">
        <v>17</v>
      </c>
      <c r="H25" s="2" t="s">
        <v>134</v>
      </c>
      <c r="I25" s="1">
        <v>6983</v>
      </c>
      <c r="J25" s="1">
        <v>6963</v>
      </c>
      <c r="K25" s="1">
        <v>6687</v>
      </c>
      <c r="L25" s="1">
        <v>6165</v>
      </c>
      <c r="M25" s="1">
        <v>6736</v>
      </c>
      <c r="N25" s="1">
        <v>10.3</v>
      </c>
      <c r="O25" s="1">
        <v>363</v>
      </c>
      <c r="P25" s="14"/>
      <c r="Q25" s="10">
        <f t="shared" si="0"/>
        <v>0.09261962692619627</v>
      </c>
    </row>
    <row r="26" spans="1:17" ht="9.75" customHeight="1">
      <c r="A26" s="1">
        <v>10</v>
      </c>
      <c r="B26" s="1">
        <v>60</v>
      </c>
      <c r="C26" s="1">
        <v>0</v>
      </c>
      <c r="D26" s="1">
        <v>5</v>
      </c>
      <c r="E26" s="1" t="s">
        <v>2863</v>
      </c>
      <c r="F26" s="2" t="s">
        <v>2864</v>
      </c>
      <c r="G26" s="2" t="s">
        <v>17</v>
      </c>
      <c r="H26" s="2" t="s">
        <v>18</v>
      </c>
      <c r="I26" s="1">
        <v>11498</v>
      </c>
      <c r="J26" s="1">
        <v>12452</v>
      </c>
      <c r="K26" s="1">
        <v>11817</v>
      </c>
      <c r="L26" s="1">
        <v>12007</v>
      </c>
      <c r="M26" s="1">
        <v>11861</v>
      </c>
      <c r="N26" s="1">
        <v>6.6</v>
      </c>
      <c r="O26" s="1">
        <v>51</v>
      </c>
      <c r="P26" s="14"/>
      <c r="Q26" s="10">
        <f t="shared" si="0"/>
        <v>-0.012159573582077123</v>
      </c>
    </row>
    <row r="27" spans="1:17" ht="9.75" customHeight="1">
      <c r="A27" s="4">
        <v>10</v>
      </c>
      <c r="B27" s="4">
        <v>60</v>
      </c>
      <c r="C27" s="4">
        <v>0</v>
      </c>
      <c r="D27" s="4">
        <v>6.35</v>
      </c>
      <c r="E27" s="4" t="s">
        <v>2865</v>
      </c>
      <c r="F27" s="5" t="s">
        <v>3924</v>
      </c>
      <c r="G27" s="5" t="s">
        <v>17</v>
      </c>
      <c r="H27" s="5" t="s">
        <v>42</v>
      </c>
      <c r="I27" s="1" t="s">
        <v>43</v>
      </c>
      <c r="J27" s="1" t="s">
        <v>43</v>
      </c>
      <c r="K27" s="1" t="s">
        <v>43</v>
      </c>
      <c r="L27" s="4" t="s">
        <v>43</v>
      </c>
      <c r="M27" s="4"/>
      <c r="N27" s="4">
        <v>5.6</v>
      </c>
      <c r="O27" s="4">
        <v>363</v>
      </c>
      <c r="P27" s="16"/>
      <c r="Q27" s="10"/>
    </row>
    <row r="28" spans="1:17" ht="9.75" customHeight="1">
      <c r="A28" s="1">
        <v>10</v>
      </c>
      <c r="B28" s="1">
        <v>60</v>
      </c>
      <c r="C28" s="1">
        <v>0</v>
      </c>
      <c r="D28" s="1">
        <v>7.836</v>
      </c>
      <c r="E28" s="1" t="s">
        <v>2866</v>
      </c>
      <c r="F28" s="2" t="s">
        <v>2867</v>
      </c>
      <c r="G28" s="2" t="s">
        <v>17</v>
      </c>
      <c r="H28" s="2" t="s">
        <v>134</v>
      </c>
      <c r="I28" s="1">
        <v>7670</v>
      </c>
      <c r="J28" s="1">
        <v>8278</v>
      </c>
      <c r="K28" s="1">
        <v>9572</v>
      </c>
      <c r="L28" s="1">
        <v>8295</v>
      </c>
      <c r="M28" s="1">
        <v>8910</v>
      </c>
      <c r="N28" s="1">
        <v>6.7</v>
      </c>
      <c r="O28" s="1">
        <v>363</v>
      </c>
      <c r="P28" s="14"/>
      <c r="Q28" s="10">
        <f t="shared" si="0"/>
        <v>0.07414104882459313</v>
      </c>
    </row>
    <row r="29" spans="1:17" ht="9.75" customHeight="1">
      <c r="A29" s="1">
        <v>10</v>
      </c>
      <c r="B29" s="1">
        <v>60</v>
      </c>
      <c r="C29" s="1">
        <v>15</v>
      </c>
      <c r="D29" s="1">
        <v>2.27</v>
      </c>
      <c r="E29" s="1" t="s">
        <v>2868</v>
      </c>
      <c r="F29" s="2" t="s">
        <v>2869</v>
      </c>
      <c r="G29" s="2" t="s">
        <v>17</v>
      </c>
      <c r="H29" s="2" t="s">
        <v>134</v>
      </c>
      <c r="I29" s="1" t="s">
        <v>43</v>
      </c>
      <c r="J29" s="1" t="s">
        <v>43</v>
      </c>
      <c r="K29" s="1" t="s">
        <v>43</v>
      </c>
      <c r="L29" s="1">
        <v>4697</v>
      </c>
      <c r="M29" s="1">
        <v>4738</v>
      </c>
      <c r="N29" s="1">
        <v>9.7</v>
      </c>
      <c r="O29" s="1">
        <v>317</v>
      </c>
      <c r="P29" s="14"/>
      <c r="Q29" s="10">
        <f t="shared" si="0"/>
        <v>0.008728975942090697</v>
      </c>
    </row>
    <row r="30" spans="1:17" ht="9.75" customHeight="1">
      <c r="A30" s="1">
        <v>10</v>
      </c>
      <c r="B30" s="1">
        <v>60</v>
      </c>
      <c r="C30" s="1">
        <v>33</v>
      </c>
      <c r="D30" s="1">
        <v>1.163</v>
      </c>
      <c r="E30" s="1" t="s">
        <v>2870</v>
      </c>
      <c r="F30" s="2" t="s">
        <v>2871</v>
      </c>
      <c r="G30" s="2" t="s">
        <v>17</v>
      </c>
      <c r="H30" s="2" t="s">
        <v>134</v>
      </c>
      <c r="I30" s="1">
        <v>15306</v>
      </c>
      <c r="J30" s="1">
        <v>14969</v>
      </c>
      <c r="K30" s="1">
        <v>14835</v>
      </c>
      <c r="L30" s="1">
        <v>12123</v>
      </c>
      <c r="M30" s="1">
        <v>12485</v>
      </c>
      <c r="N30" s="1">
        <v>4.8</v>
      </c>
      <c r="O30" s="1">
        <v>364</v>
      </c>
      <c r="P30" s="14"/>
      <c r="Q30" s="10">
        <f t="shared" si="0"/>
        <v>0.029860595562154583</v>
      </c>
    </row>
    <row r="31" spans="1:17" ht="9.75" customHeight="1">
      <c r="A31" s="1">
        <v>10</v>
      </c>
      <c r="B31" s="1">
        <v>60</v>
      </c>
      <c r="C31" s="1">
        <v>33</v>
      </c>
      <c r="D31" s="1">
        <v>3.575</v>
      </c>
      <c r="E31" s="1" t="s">
        <v>2872</v>
      </c>
      <c r="F31" s="2" t="s">
        <v>2873</v>
      </c>
      <c r="G31" s="2" t="s">
        <v>17</v>
      </c>
      <c r="H31" s="2" t="s">
        <v>134</v>
      </c>
      <c r="I31" s="1">
        <v>7576</v>
      </c>
      <c r="J31" s="1">
        <v>7643</v>
      </c>
      <c r="K31" s="1">
        <v>8081</v>
      </c>
      <c r="L31" s="1">
        <v>6397</v>
      </c>
      <c r="M31" s="1">
        <v>6696</v>
      </c>
      <c r="N31" s="1">
        <v>5.8</v>
      </c>
      <c r="O31" s="1">
        <v>364</v>
      </c>
      <c r="P31" s="14"/>
      <c r="Q31" s="10">
        <f t="shared" si="0"/>
        <v>0.046740659684226984</v>
      </c>
    </row>
    <row r="32" spans="1:17" ht="9.75" customHeight="1">
      <c r="A32" s="4">
        <v>10</v>
      </c>
      <c r="B32" s="4">
        <v>60</v>
      </c>
      <c r="C32" s="4">
        <v>33</v>
      </c>
      <c r="D32" s="4">
        <v>6.65</v>
      </c>
      <c r="E32" s="4" t="s">
        <v>2874</v>
      </c>
      <c r="F32" s="5" t="s">
        <v>2875</v>
      </c>
      <c r="G32" s="5" t="s">
        <v>17</v>
      </c>
      <c r="H32" s="5" t="s">
        <v>42</v>
      </c>
      <c r="I32" s="4">
        <v>3816</v>
      </c>
      <c r="J32" s="4">
        <v>3796</v>
      </c>
      <c r="K32" s="4">
        <v>3757</v>
      </c>
      <c r="L32" s="4">
        <v>3687</v>
      </c>
      <c r="M32" s="4">
        <v>3593</v>
      </c>
      <c r="N32" s="4">
        <v>6.5</v>
      </c>
      <c r="O32" s="4">
        <v>348</v>
      </c>
      <c r="P32" s="16"/>
      <c r="Q32" s="10">
        <f t="shared" si="0"/>
        <v>-0.025494982370490915</v>
      </c>
    </row>
    <row r="33" spans="1:17" ht="9.75" customHeight="1">
      <c r="A33" s="1">
        <v>10</v>
      </c>
      <c r="B33" s="1">
        <v>60</v>
      </c>
      <c r="C33" s="1">
        <v>42</v>
      </c>
      <c r="D33" s="1">
        <v>3.2</v>
      </c>
      <c r="E33" s="1" t="s">
        <v>2876</v>
      </c>
      <c r="F33" s="2" t="s">
        <v>2877</v>
      </c>
      <c r="G33" s="2" t="s">
        <v>17</v>
      </c>
      <c r="H33" s="2" t="s">
        <v>134</v>
      </c>
      <c r="I33" s="1">
        <v>1283</v>
      </c>
      <c r="J33" s="1">
        <v>1270</v>
      </c>
      <c r="K33" s="1">
        <v>1349</v>
      </c>
      <c r="L33" s="1">
        <v>1015</v>
      </c>
      <c r="M33" s="1">
        <v>1193</v>
      </c>
      <c r="N33" s="1">
        <v>12.1</v>
      </c>
      <c r="O33" s="1">
        <v>364</v>
      </c>
      <c r="P33" s="14"/>
      <c r="Q33" s="10">
        <f t="shared" si="0"/>
        <v>0.17536945812807883</v>
      </c>
    </row>
    <row r="34" spans="1:17" ht="9.75" customHeight="1">
      <c r="A34" s="1">
        <v>10</v>
      </c>
      <c r="B34" s="1">
        <v>60</v>
      </c>
      <c r="C34" s="1">
        <v>89</v>
      </c>
      <c r="D34" s="1">
        <v>3.9</v>
      </c>
      <c r="E34" s="1" t="s">
        <v>2878</v>
      </c>
      <c r="F34" s="2" t="s">
        <v>2879</v>
      </c>
      <c r="G34" s="2" t="s">
        <v>17</v>
      </c>
      <c r="H34" s="2" t="s">
        <v>134</v>
      </c>
      <c r="I34" s="1">
        <v>3489</v>
      </c>
      <c r="J34" s="1">
        <v>3755</v>
      </c>
      <c r="K34" s="1">
        <v>4551</v>
      </c>
      <c r="L34" s="1">
        <v>3545</v>
      </c>
      <c r="M34" s="1">
        <v>3667</v>
      </c>
      <c r="N34" s="1">
        <v>4.3</v>
      </c>
      <c r="O34" s="1">
        <v>364</v>
      </c>
      <c r="P34" s="14"/>
      <c r="Q34" s="10">
        <f t="shared" si="0"/>
        <v>0.03441466854724965</v>
      </c>
    </row>
    <row r="35" spans="1:17" ht="9.75" customHeight="1">
      <c r="A35" s="1">
        <v>10</v>
      </c>
      <c r="B35" s="1">
        <v>60</v>
      </c>
      <c r="C35" s="1">
        <v>89</v>
      </c>
      <c r="D35" s="1">
        <v>8.445</v>
      </c>
      <c r="E35" s="1" t="s">
        <v>2880</v>
      </c>
      <c r="F35" s="2" t="s">
        <v>2881</v>
      </c>
      <c r="G35" s="2" t="s">
        <v>17</v>
      </c>
      <c r="H35" s="2" t="s">
        <v>134</v>
      </c>
      <c r="I35" s="1">
        <v>2019</v>
      </c>
      <c r="J35" s="1">
        <v>2062</v>
      </c>
      <c r="K35" s="1">
        <v>2310</v>
      </c>
      <c r="L35" s="1">
        <v>1962</v>
      </c>
      <c r="M35" s="1">
        <v>2095</v>
      </c>
      <c r="N35" s="1">
        <v>5.7</v>
      </c>
      <c r="O35" s="1">
        <v>364</v>
      </c>
      <c r="P35" s="14"/>
      <c r="Q35" s="10">
        <f t="shared" si="0"/>
        <v>0.06778797145769623</v>
      </c>
    </row>
    <row r="36" spans="1:18" ht="9.75" customHeight="1">
      <c r="A36" s="1"/>
      <c r="B36" s="1"/>
      <c r="C36" s="1"/>
      <c r="D36" s="1"/>
      <c r="E36" s="1"/>
      <c r="F36" s="2"/>
      <c r="G36" s="2"/>
      <c r="H36" s="2"/>
      <c r="I36" s="1"/>
      <c r="J36" s="1"/>
      <c r="K36" s="1"/>
      <c r="L36" s="1">
        <f>SUM(L25:L35)</f>
        <v>59893</v>
      </c>
      <c r="M36" s="1">
        <f>SUM(M25:M35)</f>
        <v>61974</v>
      </c>
      <c r="N36" s="1"/>
      <c r="O36" s="1"/>
      <c r="P36" s="14">
        <f>(M36-L36)/L36</f>
        <v>0.03474529577746982</v>
      </c>
      <c r="Q36" s="10"/>
      <c r="R36" s="10">
        <f>MEDIAN(Q25:Q35)</f>
        <v>0.04057766411573832</v>
      </c>
    </row>
    <row r="37" spans="1:17" ht="9.75" customHeight="1">
      <c r="A37" s="1">
        <v>10</v>
      </c>
      <c r="B37" s="1">
        <v>62</v>
      </c>
      <c r="C37" s="1">
        <v>0</v>
      </c>
      <c r="D37" s="1">
        <v>8.171</v>
      </c>
      <c r="E37" s="1" t="s">
        <v>2882</v>
      </c>
      <c r="F37" s="2" t="s">
        <v>2883</v>
      </c>
      <c r="G37" s="2" t="s">
        <v>17</v>
      </c>
      <c r="H37" s="2" t="s">
        <v>134</v>
      </c>
      <c r="I37" s="1">
        <v>2578</v>
      </c>
      <c r="J37" s="1">
        <v>2630</v>
      </c>
      <c r="K37" s="1">
        <v>2472</v>
      </c>
      <c r="L37" s="1">
        <v>2272</v>
      </c>
      <c r="M37" s="1">
        <v>2439</v>
      </c>
      <c r="N37" s="1">
        <v>15.2</v>
      </c>
      <c r="O37" s="1">
        <v>291</v>
      </c>
      <c r="P37" s="14"/>
      <c r="Q37" s="10">
        <f t="shared" si="0"/>
        <v>0.07350352112676056</v>
      </c>
    </row>
    <row r="38" spans="1:17" ht="9.75" customHeight="1">
      <c r="A38" s="1"/>
      <c r="B38" s="1"/>
      <c r="C38" s="1"/>
      <c r="D38" s="1"/>
      <c r="E38" s="1"/>
      <c r="F38" s="2"/>
      <c r="G38" s="2"/>
      <c r="H38" s="2"/>
      <c r="I38" s="1"/>
      <c r="J38" s="1"/>
      <c r="K38" s="1"/>
      <c r="L38" s="1"/>
      <c r="M38" s="1"/>
      <c r="N38" s="1"/>
      <c r="O38" s="1"/>
      <c r="P38" s="14"/>
      <c r="Q38" s="10"/>
    </row>
    <row r="39" spans="1:17" ht="9.75" customHeight="1">
      <c r="A39" s="1">
        <v>10</v>
      </c>
      <c r="B39" s="1">
        <v>63</v>
      </c>
      <c r="C39" s="1">
        <v>0</v>
      </c>
      <c r="D39" s="1">
        <v>0.232</v>
      </c>
      <c r="E39" s="1" t="s">
        <v>2884</v>
      </c>
      <c r="F39" s="2" t="s">
        <v>2885</v>
      </c>
      <c r="G39" s="2" t="s">
        <v>17</v>
      </c>
      <c r="H39" s="2" t="s">
        <v>134</v>
      </c>
      <c r="I39" s="1">
        <v>2623</v>
      </c>
      <c r="J39" s="1">
        <v>2741</v>
      </c>
      <c r="K39" s="1">
        <v>2655</v>
      </c>
      <c r="L39" s="1">
        <v>2444</v>
      </c>
      <c r="M39" s="1">
        <v>2478</v>
      </c>
      <c r="N39" s="1">
        <v>4.3</v>
      </c>
      <c r="O39" s="1">
        <v>363</v>
      </c>
      <c r="P39" s="14"/>
      <c r="Q39" s="10">
        <f t="shared" si="0"/>
        <v>0.013911620294599018</v>
      </c>
    </row>
    <row r="40" spans="1:17" ht="9.75" customHeight="1">
      <c r="A40" s="1">
        <v>10</v>
      </c>
      <c r="B40" s="1">
        <v>63</v>
      </c>
      <c r="C40" s="1">
        <v>0</v>
      </c>
      <c r="D40" s="1">
        <v>3.461</v>
      </c>
      <c r="E40" s="1" t="s">
        <v>2886</v>
      </c>
      <c r="F40" s="2" t="s">
        <v>2887</v>
      </c>
      <c r="G40" s="2" t="s">
        <v>17</v>
      </c>
      <c r="H40" s="2" t="s">
        <v>134</v>
      </c>
      <c r="I40" s="1">
        <v>1963</v>
      </c>
      <c r="J40" s="1">
        <v>2083</v>
      </c>
      <c r="K40" s="1">
        <v>1951</v>
      </c>
      <c r="L40" s="1">
        <v>1710</v>
      </c>
      <c r="M40" s="1">
        <v>1736</v>
      </c>
      <c r="N40" s="1">
        <v>9.4</v>
      </c>
      <c r="O40" s="1">
        <v>363</v>
      </c>
      <c r="P40" s="14"/>
      <c r="Q40" s="10">
        <f t="shared" si="0"/>
        <v>0.0152046783625731</v>
      </c>
    </row>
    <row r="41" spans="1:17" ht="9.75" customHeight="1">
      <c r="A41" s="1">
        <v>10</v>
      </c>
      <c r="B41" s="1">
        <v>63</v>
      </c>
      <c r="C41" s="1">
        <v>29</v>
      </c>
      <c r="D41" s="1">
        <v>0.805</v>
      </c>
      <c r="E41" s="1" t="s">
        <v>2888</v>
      </c>
      <c r="F41" s="2" t="s">
        <v>2889</v>
      </c>
      <c r="G41" s="2" t="s">
        <v>17</v>
      </c>
      <c r="H41" s="2" t="s">
        <v>18</v>
      </c>
      <c r="I41" s="1">
        <v>705</v>
      </c>
      <c r="J41" s="1">
        <v>815</v>
      </c>
      <c r="K41" s="1">
        <v>702</v>
      </c>
      <c r="L41" s="1">
        <v>759</v>
      </c>
      <c r="M41" s="1">
        <v>664</v>
      </c>
      <c r="N41" s="1">
        <v>11</v>
      </c>
      <c r="O41" s="1">
        <v>148</v>
      </c>
      <c r="P41" s="14"/>
      <c r="Q41" s="10">
        <f t="shared" si="0"/>
        <v>-0.1251646903820817</v>
      </c>
    </row>
    <row r="42" spans="1:17" ht="9.75" customHeight="1">
      <c r="A42" s="1">
        <v>10</v>
      </c>
      <c r="B42" s="1">
        <v>63</v>
      </c>
      <c r="C42" s="1">
        <v>84</v>
      </c>
      <c r="D42" s="1">
        <v>7.695</v>
      </c>
      <c r="E42" s="1" t="s">
        <v>2890</v>
      </c>
      <c r="F42" s="2" t="s">
        <v>2891</v>
      </c>
      <c r="G42" s="2" t="s">
        <v>17</v>
      </c>
      <c r="H42" s="2" t="s">
        <v>134</v>
      </c>
      <c r="I42" s="1">
        <v>1096</v>
      </c>
      <c r="J42" s="1">
        <v>707</v>
      </c>
      <c r="K42" s="1">
        <v>695</v>
      </c>
      <c r="L42" s="1">
        <v>572</v>
      </c>
      <c r="M42" s="1">
        <v>588</v>
      </c>
      <c r="N42" s="1">
        <v>9.5</v>
      </c>
      <c r="O42" s="1">
        <v>364</v>
      </c>
      <c r="P42" s="14"/>
      <c r="Q42" s="10">
        <f t="shared" si="0"/>
        <v>0.027972027972027972</v>
      </c>
    </row>
    <row r="43" spans="1:17" ht="9.75" customHeight="1">
      <c r="A43" s="4">
        <v>10</v>
      </c>
      <c r="B43" s="4">
        <v>63</v>
      </c>
      <c r="C43" s="4">
        <v>92</v>
      </c>
      <c r="D43" s="4">
        <v>4.44</v>
      </c>
      <c r="E43" s="4" t="s">
        <v>2892</v>
      </c>
      <c r="F43" s="5" t="s">
        <v>2893</v>
      </c>
      <c r="G43" s="5" t="s">
        <v>17</v>
      </c>
      <c r="H43" s="5" t="s">
        <v>42</v>
      </c>
      <c r="I43" s="1" t="s">
        <v>43</v>
      </c>
      <c r="J43" s="4">
        <v>707</v>
      </c>
      <c r="K43" s="4">
        <v>346</v>
      </c>
      <c r="L43" s="4">
        <v>337</v>
      </c>
      <c r="M43" s="4">
        <v>325</v>
      </c>
      <c r="N43" s="4">
        <v>11.4</v>
      </c>
      <c r="O43" s="4">
        <v>281</v>
      </c>
      <c r="P43" s="16"/>
      <c r="Q43" s="10">
        <f t="shared" si="0"/>
        <v>-0.03560830860534125</v>
      </c>
    </row>
    <row r="44" spans="1:17" ht="9.75" customHeight="1">
      <c r="A44" s="1">
        <v>10</v>
      </c>
      <c r="B44" s="1">
        <v>63</v>
      </c>
      <c r="C44" s="1">
        <v>109</v>
      </c>
      <c r="D44" s="1">
        <v>6.75</v>
      </c>
      <c r="E44" s="1" t="s">
        <v>2894</v>
      </c>
      <c r="F44" s="2" t="s">
        <v>2895</v>
      </c>
      <c r="G44" s="2" t="s">
        <v>17</v>
      </c>
      <c r="H44" s="2" t="s">
        <v>134</v>
      </c>
      <c r="I44" s="1">
        <v>355</v>
      </c>
      <c r="J44" s="1">
        <v>365</v>
      </c>
      <c r="K44" s="1">
        <v>358</v>
      </c>
      <c r="L44" s="1">
        <v>285</v>
      </c>
      <c r="M44" s="1">
        <v>318</v>
      </c>
      <c r="N44" s="1">
        <v>14.2</v>
      </c>
      <c r="O44" s="1">
        <v>244</v>
      </c>
      <c r="P44" s="14"/>
      <c r="Q44" s="10">
        <f t="shared" si="0"/>
        <v>0.11578947368421053</v>
      </c>
    </row>
    <row r="45" spans="1:18" ht="9.75" customHeight="1">
      <c r="A45" s="1"/>
      <c r="B45" s="1"/>
      <c r="C45" s="1"/>
      <c r="D45" s="1"/>
      <c r="E45" s="1"/>
      <c r="F45" s="2"/>
      <c r="G45" s="2"/>
      <c r="H45" s="2"/>
      <c r="I45" s="1"/>
      <c r="J45" s="1"/>
      <c r="K45" s="1"/>
      <c r="L45" s="1">
        <f>SUM(L39:L44)</f>
        <v>6107</v>
      </c>
      <c r="M45" s="1">
        <f>SUM(M39:M44)</f>
        <v>6109</v>
      </c>
      <c r="N45" s="1"/>
      <c r="O45" s="1"/>
      <c r="P45" s="14">
        <f>(M45-L45)/L45</f>
        <v>0.0003274930407728836</v>
      </c>
      <c r="Q45" s="10"/>
      <c r="R45" s="10">
        <f>MEDIAN(Q39:Q44)</f>
        <v>0.014558149328586059</v>
      </c>
    </row>
    <row r="46" spans="1:17" ht="9.75" customHeight="1">
      <c r="A46" s="1">
        <v>10</v>
      </c>
      <c r="B46" s="1">
        <v>65</v>
      </c>
      <c r="C46" s="1">
        <v>17</v>
      </c>
      <c r="D46" s="1">
        <v>16.638</v>
      </c>
      <c r="E46" s="1" t="s">
        <v>2896</v>
      </c>
      <c r="F46" s="2" t="s">
        <v>2897</v>
      </c>
      <c r="G46" s="2" t="s">
        <v>17</v>
      </c>
      <c r="H46" s="2" t="s">
        <v>145</v>
      </c>
      <c r="I46" s="1">
        <v>929</v>
      </c>
      <c r="J46" s="1">
        <v>874</v>
      </c>
      <c r="K46" s="1">
        <v>879</v>
      </c>
      <c r="L46" s="1">
        <v>928</v>
      </c>
      <c r="M46" s="1">
        <v>907</v>
      </c>
      <c r="N46" s="1">
        <v>14.3</v>
      </c>
      <c r="O46" s="1" t="s">
        <v>43</v>
      </c>
      <c r="P46" s="14"/>
      <c r="Q46" s="10">
        <f t="shared" si="0"/>
        <v>-0.022629310344827586</v>
      </c>
    </row>
    <row r="47" spans="1:17" ht="9.75" customHeight="1">
      <c r="A47" s="1"/>
      <c r="B47" s="1"/>
      <c r="C47" s="1"/>
      <c r="D47" s="1"/>
      <c r="E47" s="1"/>
      <c r="F47" s="2"/>
      <c r="G47" s="2"/>
      <c r="H47" s="2"/>
      <c r="I47" s="1"/>
      <c r="J47" s="1"/>
      <c r="K47" s="1"/>
      <c r="L47" s="1"/>
      <c r="M47" s="1"/>
      <c r="N47" s="1"/>
      <c r="O47" s="1"/>
      <c r="P47" s="14"/>
      <c r="Q47" s="10"/>
    </row>
    <row r="48" spans="1:17" ht="9.75" customHeight="1">
      <c r="A48" s="1">
        <v>10</v>
      </c>
      <c r="B48" s="1" t="s">
        <v>2898</v>
      </c>
      <c r="C48" s="1">
        <v>0</v>
      </c>
      <c r="D48" s="1">
        <v>0.609</v>
      </c>
      <c r="E48" s="1" t="s">
        <v>2899</v>
      </c>
      <c r="F48" s="2" t="s">
        <v>2900</v>
      </c>
      <c r="G48" s="2" t="s">
        <v>17</v>
      </c>
      <c r="H48" s="2" t="s">
        <v>134</v>
      </c>
      <c r="I48" s="1">
        <v>6015</v>
      </c>
      <c r="J48" s="1">
        <v>5770</v>
      </c>
      <c r="K48" s="1">
        <v>5558</v>
      </c>
      <c r="L48" s="1">
        <v>5134</v>
      </c>
      <c r="M48" s="1">
        <v>5215</v>
      </c>
      <c r="N48" s="1">
        <v>3.9</v>
      </c>
      <c r="O48" s="1">
        <v>363</v>
      </c>
      <c r="P48" s="14"/>
      <c r="Q48" s="10">
        <f t="shared" si="0"/>
        <v>0.015777171795870668</v>
      </c>
    </row>
    <row r="49" spans="1:17" ht="9.75" customHeight="1">
      <c r="A49" s="1">
        <v>10</v>
      </c>
      <c r="B49" s="1" t="s">
        <v>2898</v>
      </c>
      <c r="C49" s="1">
        <v>0</v>
      </c>
      <c r="D49" s="1">
        <v>6.682</v>
      </c>
      <c r="E49" s="1" t="s">
        <v>2901</v>
      </c>
      <c r="F49" s="2" t="s">
        <v>2902</v>
      </c>
      <c r="G49" s="2" t="s">
        <v>17</v>
      </c>
      <c r="H49" s="2" t="s">
        <v>18</v>
      </c>
      <c r="I49" s="1">
        <v>5551</v>
      </c>
      <c r="J49" s="1">
        <v>5583</v>
      </c>
      <c r="K49" s="1">
        <v>5438</v>
      </c>
      <c r="L49" s="1">
        <v>5212</v>
      </c>
      <c r="M49" s="1">
        <v>5437</v>
      </c>
      <c r="N49" s="1">
        <v>15.3</v>
      </c>
      <c r="O49" s="1">
        <v>129</v>
      </c>
      <c r="P49" s="14"/>
      <c r="Q49" s="10">
        <f t="shared" si="0"/>
        <v>0.043169608595548734</v>
      </c>
    </row>
    <row r="50" spans="1:17" ht="9.75" customHeight="1">
      <c r="A50" s="1">
        <v>10</v>
      </c>
      <c r="B50" s="1" t="s">
        <v>2898</v>
      </c>
      <c r="C50" s="1">
        <v>18</v>
      </c>
      <c r="D50" s="1">
        <v>8.871</v>
      </c>
      <c r="E50" s="1" t="s">
        <v>2903</v>
      </c>
      <c r="F50" s="2" t="s">
        <v>2904</v>
      </c>
      <c r="G50" s="2" t="s">
        <v>17</v>
      </c>
      <c r="H50" s="2" t="s">
        <v>134</v>
      </c>
      <c r="I50" s="1">
        <v>9998</v>
      </c>
      <c r="J50" s="1">
        <v>10217</v>
      </c>
      <c r="K50" s="1">
        <v>10178</v>
      </c>
      <c r="L50" s="1">
        <v>9519</v>
      </c>
      <c r="M50" s="1">
        <v>9602</v>
      </c>
      <c r="N50" s="1">
        <v>9.6</v>
      </c>
      <c r="O50" s="1">
        <v>364</v>
      </c>
      <c r="P50" s="14"/>
      <c r="Q50" s="10">
        <f t="shared" si="0"/>
        <v>0.008719403298665827</v>
      </c>
    </row>
    <row r="51" spans="1:17" ht="9.75" customHeight="1">
      <c r="A51" s="1">
        <v>10</v>
      </c>
      <c r="B51" s="1" t="s">
        <v>2898</v>
      </c>
      <c r="C51" s="1">
        <v>28</v>
      </c>
      <c r="D51" s="1">
        <v>0.796</v>
      </c>
      <c r="E51" s="1" t="s">
        <v>2905</v>
      </c>
      <c r="F51" s="2" t="s">
        <v>2906</v>
      </c>
      <c r="G51" s="2" t="s">
        <v>17</v>
      </c>
      <c r="H51" s="2" t="s">
        <v>134</v>
      </c>
      <c r="I51" s="1">
        <v>10461</v>
      </c>
      <c r="J51" s="1">
        <v>10418</v>
      </c>
      <c r="K51" s="1">
        <v>10054</v>
      </c>
      <c r="L51" s="1">
        <v>10217</v>
      </c>
      <c r="M51" s="1">
        <v>10281</v>
      </c>
      <c r="N51" s="1">
        <v>11.6</v>
      </c>
      <c r="O51" s="1">
        <v>364</v>
      </c>
      <c r="P51" s="14"/>
      <c r="Q51" s="10">
        <f t="shared" si="0"/>
        <v>0.0062640696877752765</v>
      </c>
    </row>
    <row r="52" spans="1:17" ht="9.75" customHeight="1">
      <c r="A52" s="1">
        <v>10</v>
      </c>
      <c r="B52" s="1" t="s">
        <v>2898</v>
      </c>
      <c r="C52" s="1">
        <v>28</v>
      </c>
      <c r="D52" s="1">
        <v>3.636</v>
      </c>
      <c r="E52" s="1" t="s">
        <v>2907</v>
      </c>
      <c r="F52" s="2" t="s">
        <v>2908</v>
      </c>
      <c r="G52" s="2" t="s">
        <v>17</v>
      </c>
      <c r="H52" s="2" t="s">
        <v>134</v>
      </c>
      <c r="I52" s="1">
        <v>6854</v>
      </c>
      <c r="J52" s="1">
        <v>6882</v>
      </c>
      <c r="K52" s="1">
        <v>6778</v>
      </c>
      <c r="L52" s="1">
        <v>6625</v>
      </c>
      <c r="M52" s="1">
        <v>6855</v>
      </c>
      <c r="N52" s="1">
        <v>16.8</v>
      </c>
      <c r="O52" s="1">
        <v>364</v>
      </c>
      <c r="P52" s="14"/>
      <c r="Q52" s="10">
        <f t="shared" si="0"/>
        <v>0.03471698113207547</v>
      </c>
    </row>
    <row r="53" spans="1:17" ht="9.75" customHeight="1">
      <c r="A53" s="4">
        <v>10</v>
      </c>
      <c r="B53" s="4" t="s">
        <v>2898</v>
      </c>
      <c r="C53" s="4">
        <v>28</v>
      </c>
      <c r="D53" s="4">
        <v>8.974</v>
      </c>
      <c r="E53" s="4" t="s">
        <v>2909</v>
      </c>
      <c r="F53" s="5" t="s">
        <v>2910</v>
      </c>
      <c r="G53" s="5" t="s">
        <v>17</v>
      </c>
      <c r="H53" s="5" t="s">
        <v>42</v>
      </c>
      <c r="I53" s="4">
        <v>3917</v>
      </c>
      <c r="J53" s="4">
        <v>3825</v>
      </c>
      <c r="K53" s="4">
        <v>3669</v>
      </c>
      <c r="L53" s="4">
        <v>3705</v>
      </c>
      <c r="M53" s="4">
        <v>3541</v>
      </c>
      <c r="N53" s="4">
        <v>16.4</v>
      </c>
      <c r="O53" s="4">
        <v>352</v>
      </c>
      <c r="P53" s="16"/>
      <c r="Q53" s="10">
        <f t="shared" si="0"/>
        <v>-0.044264507422402156</v>
      </c>
    </row>
    <row r="54" spans="1:17" ht="9.75" customHeight="1">
      <c r="A54" s="1">
        <v>10</v>
      </c>
      <c r="B54" s="1" t="s">
        <v>2898</v>
      </c>
      <c r="C54" s="1">
        <v>43</v>
      </c>
      <c r="D54" s="1">
        <v>5.202</v>
      </c>
      <c r="E54" s="1" t="s">
        <v>2911</v>
      </c>
      <c r="F54" s="2" t="s">
        <v>2912</v>
      </c>
      <c r="G54" s="2" t="s">
        <v>17</v>
      </c>
      <c r="H54" s="2" t="s">
        <v>134</v>
      </c>
      <c r="I54" s="1">
        <v>3710</v>
      </c>
      <c r="J54" s="1">
        <v>3793</v>
      </c>
      <c r="K54" s="1">
        <v>3553</v>
      </c>
      <c r="L54" s="1">
        <v>3429</v>
      </c>
      <c r="M54" s="1">
        <v>3486</v>
      </c>
      <c r="N54" s="1">
        <v>17.6</v>
      </c>
      <c r="O54" s="1">
        <v>363</v>
      </c>
      <c r="P54" s="14"/>
      <c r="Q54" s="10">
        <f t="shared" si="0"/>
        <v>0.016622922134733157</v>
      </c>
    </row>
    <row r="55" spans="1:17" ht="9.75" customHeight="1">
      <c r="A55" s="1">
        <v>10</v>
      </c>
      <c r="B55" s="1" t="s">
        <v>2898</v>
      </c>
      <c r="C55" s="1">
        <v>73</v>
      </c>
      <c r="D55" s="1">
        <v>16</v>
      </c>
      <c r="E55" s="1" t="s">
        <v>2913</v>
      </c>
      <c r="F55" s="2" t="s">
        <v>2914</v>
      </c>
      <c r="G55" s="2" t="s">
        <v>17</v>
      </c>
      <c r="H55" s="2" t="s">
        <v>145</v>
      </c>
      <c r="I55" s="1">
        <v>2484</v>
      </c>
      <c r="J55" s="1">
        <v>2527</v>
      </c>
      <c r="K55" s="1">
        <v>2534</v>
      </c>
      <c r="L55" s="1">
        <v>2506</v>
      </c>
      <c r="M55" s="1">
        <v>2412</v>
      </c>
      <c r="N55" s="1">
        <v>20.3</v>
      </c>
      <c r="O55" s="1" t="s">
        <v>43</v>
      </c>
      <c r="P55" s="14"/>
      <c r="Q55" s="10">
        <f t="shared" si="0"/>
        <v>-0.03750997605746209</v>
      </c>
    </row>
    <row r="56" spans="1:17" ht="9.75" customHeight="1">
      <c r="A56" s="12"/>
      <c r="B56" s="12"/>
      <c r="C56" s="12"/>
      <c r="D56" s="12"/>
      <c r="E56" s="12"/>
      <c r="F56" s="18"/>
      <c r="G56" s="18"/>
      <c r="H56" s="18"/>
      <c r="I56" s="12"/>
      <c r="J56" s="12"/>
      <c r="K56" s="12"/>
      <c r="L56" s="12">
        <f>SUM(L48:L55)</f>
        <v>46347</v>
      </c>
      <c r="M56" s="12">
        <f>SUM(M48:M55)</f>
        <v>46829</v>
      </c>
      <c r="N56" s="12"/>
      <c r="O56" s="12"/>
      <c r="P56" s="14">
        <f>(M56-L56)/L56</f>
        <v>0.010399810127947872</v>
      </c>
      <c r="Q56" s="10"/>
    </row>
    <row r="57" spans="12:18" ht="9">
      <c r="L57" s="3">
        <f>SUM(L2:L55)</f>
        <v>490953</v>
      </c>
      <c r="M57" s="3">
        <f>SUM(M2:M55)</f>
        <v>490923</v>
      </c>
      <c r="P57" s="10">
        <f>(M57-L57)/L57</f>
        <v>-6.110564555059243E-05</v>
      </c>
      <c r="Q57" s="10">
        <f>MEDIAN(Q2:Q55)</f>
        <v>0.015490925079221883</v>
      </c>
      <c r="R57" s="10">
        <f>MEDIAN(Q48:Q55)</f>
        <v>0.012248287547268248</v>
      </c>
    </row>
  </sheetData>
  <sheetProtection/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r:id="rId1"/>
  <headerFooter alignWithMargins="0">
    <oddHeader>&amp;C
Region 10 - Nelson_Marlborough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228"/>
  <sheetViews>
    <sheetView zoomScale="145" zoomScaleNormal="145" workbookViewId="0" topLeftCell="A1">
      <pane ySplit="1" topLeftCell="A206" activePane="bottomLeft" state="frozen"/>
      <selection pane="topLeft" activeCell="A1" sqref="A1"/>
      <selection pane="bottomLeft" activeCell="P226" sqref="P226"/>
    </sheetView>
  </sheetViews>
  <sheetFormatPr defaultColWidth="9.140625" defaultRowHeight="11.25"/>
  <cols>
    <col min="1" max="1" width="5.8515625" style="3" bestFit="1" customWidth="1"/>
    <col min="2" max="3" width="4.7109375" style="3" customWidth="1"/>
    <col min="4" max="4" width="5.421875" style="3" bestFit="1" customWidth="1"/>
    <col min="5" max="5" width="12.7109375" style="3" customWidth="1"/>
    <col min="6" max="6" width="49.140625" style="3" bestFit="1" customWidth="1"/>
    <col min="7" max="7" width="7.28125" style="3" bestFit="1" customWidth="1"/>
    <col min="8" max="8" width="10.7109375" style="3" customWidth="1"/>
    <col min="9" max="13" width="8.00390625" style="3" customWidth="1"/>
    <col min="14" max="14" width="6.28125" style="3" bestFit="1" customWidth="1"/>
    <col min="15" max="15" width="7.421875" style="3" bestFit="1" customWidth="1"/>
    <col min="16" max="16" width="7.421875" style="10" customWidth="1"/>
    <col min="17" max="16384" width="9.140625" style="3" customWidth="1"/>
  </cols>
  <sheetData>
    <row r="1" spans="1:16" ht="18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8" t="s">
        <v>6</v>
      </c>
      <c r="H1" s="8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15"/>
    </row>
    <row r="2" spans="1:17" ht="9.75" customHeight="1">
      <c r="A2" s="4">
        <v>11</v>
      </c>
      <c r="B2" s="1">
        <v>7</v>
      </c>
      <c r="C2" s="1">
        <v>0</v>
      </c>
      <c r="D2" s="1">
        <v>1.61</v>
      </c>
      <c r="E2" s="1" t="s">
        <v>2915</v>
      </c>
      <c r="F2" s="2" t="s">
        <v>2916</v>
      </c>
      <c r="G2" s="2" t="s">
        <v>17</v>
      </c>
      <c r="H2" s="2" t="s">
        <v>134</v>
      </c>
      <c r="I2" s="1">
        <v>3518</v>
      </c>
      <c r="J2" s="1">
        <v>3564</v>
      </c>
      <c r="K2" s="1">
        <v>3616</v>
      </c>
      <c r="L2" s="1">
        <v>3638</v>
      </c>
      <c r="M2" s="1">
        <v>3774</v>
      </c>
      <c r="N2" s="1">
        <v>13.5</v>
      </c>
      <c r="O2" s="1">
        <v>34</v>
      </c>
      <c r="P2" s="14"/>
      <c r="Q2" s="10">
        <f>(M2-L2)/L2</f>
        <v>0.037383177570093455</v>
      </c>
    </row>
    <row r="3" spans="1:17" ht="9.75" customHeight="1">
      <c r="A3" s="4">
        <v>11</v>
      </c>
      <c r="B3" s="1">
        <v>7</v>
      </c>
      <c r="C3" s="1">
        <v>0</v>
      </c>
      <c r="D3" s="1">
        <v>13.81</v>
      </c>
      <c r="E3" s="1" t="s">
        <v>2917</v>
      </c>
      <c r="F3" s="2" t="s">
        <v>2918</v>
      </c>
      <c r="G3" s="2" t="s">
        <v>17</v>
      </c>
      <c r="H3" s="2" t="s">
        <v>1403</v>
      </c>
      <c r="I3" s="1">
        <v>2889</v>
      </c>
      <c r="J3" s="1">
        <v>2959</v>
      </c>
      <c r="K3" s="1">
        <v>3009</v>
      </c>
      <c r="L3" s="1">
        <v>3084</v>
      </c>
      <c r="M3" s="1">
        <v>3191</v>
      </c>
      <c r="N3" s="1">
        <v>14.3</v>
      </c>
      <c r="O3" s="1">
        <v>37</v>
      </c>
      <c r="P3" s="14"/>
      <c r="Q3" s="10">
        <f aca="true" t="shared" si="0" ref="Q3:Q70">(M3-L3)/L3</f>
        <v>0.03469520103761349</v>
      </c>
    </row>
    <row r="4" spans="1:17" ht="9.75" customHeight="1">
      <c r="A4" s="4">
        <v>11</v>
      </c>
      <c r="B4" s="1">
        <v>7</v>
      </c>
      <c r="C4" s="1">
        <v>28</v>
      </c>
      <c r="D4" s="1">
        <v>0</v>
      </c>
      <c r="E4" s="1" t="s">
        <v>2919</v>
      </c>
      <c r="F4" s="2" t="s">
        <v>2920</v>
      </c>
      <c r="G4" s="2" t="s">
        <v>17</v>
      </c>
      <c r="H4" s="2" t="s">
        <v>145</v>
      </c>
      <c r="I4" s="1">
        <v>2889</v>
      </c>
      <c r="J4" s="1">
        <v>2959</v>
      </c>
      <c r="K4" s="1">
        <v>3009</v>
      </c>
      <c r="L4" s="1">
        <v>3084</v>
      </c>
      <c r="M4" s="1">
        <v>3191</v>
      </c>
      <c r="N4" s="1">
        <v>14.3</v>
      </c>
      <c r="O4" s="1" t="s">
        <v>43</v>
      </c>
      <c r="P4" s="14"/>
      <c r="Q4" s="10">
        <f t="shared" si="0"/>
        <v>0.03469520103761349</v>
      </c>
    </row>
    <row r="5" spans="1:17" ht="9.75" customHeight="1">
      <c r="A5" s="4">
        <v>11</v>
      </c>
      <c r="B5" s="1">
        <v>7</v>
      </c>
      <c r="C5" s="1">
        <v>28</v>
      </c>
      <c r="D5" s="1">
        <v>13.3</v>
      </c>
      <c r="E5" s="1" t="s">
        <v>2921</v>
      </c>
      <c r="F5" s="2" t="s">
        <v>2922</v>
      </c>
      <c r="G5" s="2" t="s">
        <v>17</v>
      </c>
      <c r="H5" s="2" t="s">
        <v>1403</v>
      </c>
      <c r="I5" s="1">
        <v>3979</v>
      </c>
      <c r="J5" s="1">
        <v>3777</v>
      </c>
      <c r="K5" s="1">
        <v>3877</v>
      </c>
      <c r="L5" s="1">
        <v>3615</v>
      </c>
      <c r="M5" s="1">
        <v>3513</v>
      </c>
      <c r="N5" s="1">
        <v>13</v>
      </c>
      <c r="O5" s="1">
        <v>31</v>
      </c>
      <c r="P5" s="14"/>
      <c r="Q5" s="10">
        <f t="shared" si="0"/>
        <v>-0.028215767634854772</v>
      </c>
    </row>
    <row r="6" spans="1:17" ht="9.75" customHeight="1">
      <c r="A6" s="4">
        <v>11</v>
      </c>
      <c r="B6" s="1">
        <v>7</v>
      </c>
      <c r="C6" s="1">
        <v>28</v>
      </c>
      <c r="D6" s="1">
        <v>15.6</v>
      </c>
      <c r="E6" s="1" t="s">
        <v>2923</v>
      </c>
      <c r="F6" s="2" t="s">
        <v>2924</v>
      </c>
      <c r="G6" s="2" t="s">
        <v>17</v>
      </c>
      <c r="H6" s="2" t="s">
        <v>1403</v>
      </c>
      <c r="I6" s="1">
        <v>3547</v>
      </c>
      <c r="J6" s="1">
        <v>3400</v>
      </c>
      <c r="K6" s="1">
        <v>3477</v>
      </c>
      <c r="L6" s="1">
        <v>3217</v>
      </c>
      <c r="M6" s="1">
        <v>3293</v>
      </c>
      <c r="N6" s="1">
        <v>13</v>
      </c>
      <c r="O6" s="1">
        <v>38</v>
      </c>
      <c r="P6" s="14"/>
      <c r="Q6" s="10">
        <f t="shared" si="0"/>
        <v>0.023624494870997825</v>
      </c>
    </row>
    <row r="7" spans="1:17" ht="9.75" customHeight="1">
      <c r="A7" s="4">
        <v>11</v>
      </c>
      <c r="B7" s="1">
        <v>7</v>
      </c>
      <c r="C7" s="1">
        <v>58</v>
      </c>
      <c r="D7" s="1">
        <v>9.2</v>
      </c>
      <c r="E7" s="1" t="s">
        <v>2925</v>
      </c>
      <c r="F7" s="2" t="s">
        <v>2926</v>
      </c>
      <c r="G7" s="2" t="s">
        <v>17</v>
      </c>
      <c r="H7" s="2" t="s">
        <v>1403</v>
      </c>
      <c r="I7" s="1">
        <v>2602</v>
      </c>
      <c r="J7" s="1">
        <v>2559</v>
      </c>
      <c r="K7" s="1">
        <v>2709</v>
      </c>
      <c r="L7" s="1">
        <v>2580</v>
      </c>
      <c r="M7" s="1">
        <v>2560</v>
      </c>
      <c r="N7" s="1">
        <v>12.9</v>
      </c>
      <c r="O7" s="1">
        <v>39</v>
      </c>
      <c r="P7" s="14"/>
      <c r="Q7" s="10">
        <f t="shared" si="0"/>
        <v>-0.007751937984496124</v>
      </c>
    </row>
    <row r="8" spans="1:17" ht="9.75" customHeight="1">
      <c r="A8" s="4">
        <v>11</v>
      </c>
      <c r="B8" s="4">
        <v>7</v>
      </c>
      <c r="C8" s="4">
        <v>98</v>
      </c>
      <c r="D8" s="4">
        <v>9.6</v>
      </c>
      <c r="E8" s="4" t="s">
        <v>2927</v>
      </c>
      <c r="F8" s="5" t="s">
        <v>2928</v>
      </c>
      <c r="G8" s="5" t="s">
        <v>17</v>
      </c>
      <c r="H8" s="5" t="s">
        <v>42</v>
      </c>
      <c r="I8" s="4">
        <v>1169</v>
      </c>
      <c r="J8" s="4">
        <v>1195</v>
      </c>
      <c r="K8" s="4">
        <v>1203</v>
      </c>
      <c r="L8" s="4">
        <v>1178</v>
      </c>
      <c r="M8" s="4">
        <v>1162</v>
      </c>
      <c r="N8" s="4">
        <v>16.2</v>
      </c>
      <c r="O8" s="4">
        <v>332</v>
      </c>
      <c r="P8" s="16"/>
      <c r="Q8" s="10">
        <f t="shared" si="0"/>
        <v>-0.013582342954159592</v>
      </c>
    </row>
    <row r="9" spans="1:18" ht="9.75" customHeight="1">
      <c r="A9" s="4"/>
      <c r="B9" s="4"/>
      <c r="C9" s="4"/>
      <c r="D9" s="4"/>
      <c r="E9" s="4"/>
      <c r="F9" s="5"/>
      <c r="G9" s="5"/>
      <c r="H9" s="5"/>
      <c r="I9" s="4"/>
      <c r="J9" s="4"/>
      <c r="K9" s="4"/>
      <c r="L9" s="4">
        <f>SUM(L2:L8)</f>
        <v>20396</v>
      </c>
      <c r="M9" s="4">
        <f>SUM(M2:M8)</f>
        <v>20684</v>
      </c>
      <c r="N9" s="4"/>
      <c r="O9" s="4"/>
      <c r="P9" s="16">
        <f>(M9-L9)/L9</f>
        <v>0.014120415767797607</v>
      </c>
      <c r="Q9" s="10"/>
      <c r="R9" s="10">
        <f>MEDIAN(Q2:Q8)</f>
        <v>0.023624494870997825</v>
      </c>
    </row>
    <row r="10" spans="1:17" ht="9.75" customHeight="1">
      <c r="A10" s="4">
        <v>11</v>
      </c>
      <c r="B10" s="1">
        <v>8</v>
      </c>
      <c r="C10" s="1">
        <v>0</v>
      </c>
      <c r="D10" s="1">
        <v>1</v>
      </c>
      <c r="E10" s="1" t="s">
        <v>2929</v>
      </c>
      <c r="F10" s="2" t="s">
        <v>2930</v>
      </c>
      <c r="G10" s="2" t="s">
        <v>17</v>
      </c>
      <c r="H10" s="2" t="s">
        <v>134</v>
      </c>
      <c r="I10" s="1" t="s">
        <v>43</v>
      </c>
      <c r="J10" s="1" t="s">
        <v>43</v>
      </c>
      <c r="K10" s="1" t="s">
        <v>43</v>
      </c>
      <c r="L10" s="1">
        <v>3816</v>
      </c>
      <c r="M10" s="1">
        <v>3543</v>
      </c>
      <c r="N10" s="1">
        <v>7.8</v>
      </c>
      <c r="O10" s="1">
        <v>31</v>
      </c>
      <c r="P10" s="14"/>
      <c r="Q10" s="10">
        <f t="shared" si="0"/>
        <v>-0.07154088050314465</v>
      </c>
    </row>
    <row r="11" spans="1:17" ht="9.75" customHeight="1">
      <c r="A11" s="4">
        <v>11</v>
      </c>
      <c r="B11" s="1">
        <v>8</v>
      </c>
      <c r="C11" s="1">
        <v>0</v>
      </c>
      <c r="D11" s="1">
        <v>12.2</v>
      </c>
      <c r="E11" s="1" t="s">
        <v>2931</v>
      </c>
      <c r="F11" s="2" t="s">
        <v>2932</v>
      </c>
      <c r="G11" s="2" t="s">
        <v>17</v>
      </c>
      <c r="H11" s="2" t="s">
        <v>134</v>
      </c>
      <c r="I11" s="1">
        <v>3705</v>
      </c>
      <c r="J11" s="1">
        <v>3702</v>
      </c>
      <c r="K11" s="1">
        <v>3508</v>
      </c>
      <c r="L11" s="1">
        <v>3662</v>
      </c>
      <c r="M11" s="1">
        <v>3594</v>
      </c>
      <c r="N11" s="1">
        <v>6.8</v>
      </c>
      <c r="O11" s="1">
        <v>31</v>
      </c>
      <c r="P11" s="14"/>
      <c r="Q11" s="10">
        <f t="shared" si="0"/>
        <v>-0.018569087930092845</v>
      </c>
    </row>
    <row r="12" spans="1:17" ht="9.75" customHeight="1">
      <c r="A12" s="4">
        <v>11</v>
      </c>
      <c r="B12" s="1">
        <v>8</v>
      </c>
      <c r="C12" s="1">
        <v>34</v>
      </c>
      <c r="D12" s="1">
        <v>21.4</v>
      </c>
      <c r="E12" s="1" t="s">
        <v>2933</v>
      </c>
      <c r="F12" s="2" t="s">
        <v>2934</v>
      </c>
      <c r="G12" s="2" t="s">
        <v>17</v>
      </c>
      <c r="H12" s="2" t="s">
        <v>134</v>
      </c>
      <c r="I12" s="1">
        <v>1210</v>
      </c>
      <c r="J12" s="1">
        <v>1304</v>
      </c>
      <c r="K12" s="1">
        <v>1324</v>
      </c>
      <c r="L12" s="1">
        <v>1307</v>
      </c>
      <c r="M12" s="1">
        <v>1298</v>
      </c>
      <c r="N12" s="1">
        <v>9</v>
      </c>
      <c r="O12" s="1">
        <v>32</v>
      </c>
      <c r="P12" s="14"/>
      <c r="Q12" s="10">
        <f t="shared" si="0"/>
        <v>-0.006885998469778117</v>
      </c>
    </row>
    <row r="13" spans="1:17" ht="9.75" customHeight="1">
      <c r="A13" s="4">
        <v>11</v>
      </c>
      <c r="B13" s="1">
        <v>8</v>
      </c>
      <c r="C13" s="1">
        <v>57</v>
      </c>
      <c r="D13" s="1">
        <v>0.25</v>
      </c>
      <c r="E13" s="1" t="s">
        <v>2935</v>
      </c>
      <c r="F13" s="2" t="s">
        <v>2936</v>
      </c>
      <c r="G13" s="2" t="s">
        <v>17</v>
      </c>
      <c r="H13" s="2" t="s">
        <v>1403</v>
      </c>
      <c r="I13" s="1">
        <v>2564</v>
      </c>
      <c r="J13" s="1">
        <v>2607</v>
      </c>
      <c r="K13" s="1">
        <v>2606</v>
      </c>
      <c r="L13" s="1">
        <v>2525</v>
      </c>
      <c r="M13" s="1">
        <v>2652</v>
      </c>
      <c r="N13" s="1">
        <v>10.3</v>
      </c>
      <c r="O13" s="1">
        <v>31</v>
      </c>
      <c r="P13" s="14"/>
      <c r="Q13" s="10">
        <f t="shared" si="0"/>
        <v>0.0502970297029703</v>
      </c>
    </row>
    <row r="14" spans="1:17" ht="9.75" customHeight="1">
      <c r="A14" s="4">
        <v>11</v>
      </c>
      <c r="B14" s="4">
        <v>8</v>
      </c>
      <c r="C14" s="4">
        <v>57</v>
      </c>
      <c r="D14" s="4">
        <v>1.41</v>
      </c>
      <c r="E14" s="4" t="s">
        <v>2937</v>
      </c>
      <c r="F14" s="5" t="s">
        <v>2938</v>
      </c>
      <c r="G14" s="5" t="s">
        <v>17</v>
      </c>
      <c r="H14" s="5" t="s">
        <v>42</v>
      </c>
      <c r="I14" s="1" t="s">
        <v>43</v>
      </c>
      <c r="J14" s="4">
        <v>2213</v>
      </c>
      <c r="K14" s="4">
        <v>2189</v>
      </c>
      <c r="L14" s="4">
        <v>2111</v>
      </c>
      <c r="M14" s="4">
        <v>2244</v>
      </c>
      <c r="N14" s="4">
        <v>11.8</v>
      </c>
      <c r="O14" s="4">
        <v>341</v>
      </c>
      <c r="P14" s="16"/>
      <c r="Q14" s="10">
        <f t="shared" si="0"/>
        <v>0.06300331596399811</v>
      </c>
    </row>
    <row r="15" spans="1:17" ht="9.75" customHeight="1">
      <c r="A15" s="4">
        <v>11</v>
      </c>
      <c r="B15" s="1">
        <v>8</v>
      </c>
      <c r="C15" s="1">
        <v>85</v>
      </c>
      <c r="D15" s="1">
        <v>12.7</v>
      </c>
      <c r="E15" s="1" t="s">
        <v>2939</v>
      </c>
      <c r="F15" s="2" t="s">
        <v>2940</v>
      </c>
      <c r="G15" s="2" t="s">
        <v>17</v>
      </c>
      <c r="H15" s="2" t="s">
        <v>134</v>
      </c>
      <c r="I15" s="1">
        <v>1792</v>
      </c>
      <c r="J15" s="1">
        <v>1850</v>
      </c>
      <c r="K15" s="1">
        <v>1884</v>
      </c>
      <c r="L15" s="1">
        <v>1831</v>
      </c>
      <c r="M15" s="1">
        <v>1904</v>
      </c>
      <c r="N15" s="1">
        <v>15.8</v>
      </c>
      <c r="O15" s="1">
        <v>356</v>
      </c>
      <c r="P15" s="14"/>
      <c r="Q15" s="10">
        <f t="shared" si="0"/>
        <v>0.03986892408519935</v>
      </c>
    </row>
    <row r="16" spans="1:17" ht="9.75" customHeight="1">
      <c r="A16" s="4">
        <v>11</v>
      </c>
      <c r="B16" s="1">
        <v>8</v>
      </c>
      <c r="C16" s="1">
        <v>99</v>
      </c>
      <c r="D16" s="1">
        <v>0.5</v>
      </c>
      <c r="E16" s="1" t="s">
        <v>2941</v>
      </c>
      <c r="F16" s="2" t="s">
        <v>2942</v>
      </c>
      <c r="G16" s="2" t="s">
        <v>17</v>
      </c>
      <c r="H16" s="2" t="s">
        <v>134</v>
      </c>
      <c r="I16" s="1">
        <v>2898</v>
      </c>
      <c r="J16" s="1">
        <v>2562</v>
      </c>
      <c r="K16" s="1">
        <v>2948</v>
      </c>
      <c r="L16" s="1">
        <v>2754</v>
      </c>
      <c r="M16" s="1">
        <v>2855</v>
      </c>
      <c r="N16" s="1">
        <v>13.5</v>
      </c>
      <c r="O16" s="1">
        <v>23</v>
      </c>
      <c r="P16" s="14"/>
      <c r="Q16" s="10">
        <f t="shared" si="0"/>
        <v>0.036673928830791576</v>
      </c>
    </row>
    <row r="17" spans="1:17" ht="9.75" customHeight="1">
      <c r="A17" s="4">
        <v>11</v>
      </c>
      <c r="B17" s="1">
        <v>8</v>
      </c>
      <c r="C17" s="1">
        <v>99</v>
      </c>
      <c r="D17" s="1">
        <v>14</v>
      </c>
      <c r="E17" s="1" t="s">
        <v>2943</v>
      </c>
      <c r="F17" s="2" t="s">
        <v>2944</v>
      </c>
      <c r="G17" s="2" t="s">
        <v>17</v>
      </c>
      <c r="H17" s="2" t="s">
        <v>134</v>
      </c>
      <c r="I17" s="1">
        <v>1529</v>
      </c>
      <c r="J17" s="1">
        <v>1575</v>
      </c>
      <c r="K17" s="1">
        <v>1507</v>
      </c>
      <c r="L17" s="1">
        <v>1506</v>
      </c>
      <c r="M17" s="1">
        <v>1562</v>
      </c>
      <c r="N17" s="1">
        <v>17</v>
      </c>
      <c r="O17" s="1">
        <v>23</v>
      </c>
      <c r="P17" s="14"/>
      <c r="Q17" s="10">
        <f t="shared" si="0"/>
        <v>0.03718459495351926</v>
      </c>
    </row>
    <row r="18" spans="1:17" ht="9.75" customHeight="1">
      <c r="A18" s="4">
        <v>11</v>
      </c>
      <c r="B18" s="1">
        <v>8</v>
      </c>
      <c r="C18" s="1">
        <v>146</v>
      </c>
      <c r="D18" s="1">
        <v>0.75</v>
      </c>
      <c r="E18" s="1" t="s">
        <v>2945</v>
      </c>
      <c r="F18" s="2" t="s">
        <v>2946</v>
      </c>
      <c r="G18" s="2" t="s">
        <v>17</v>
      </c>
      <c r="H18" s="2" t="s">
        <v>134</v>
      </c>
      <c r="I18" s="1">
        <v>1677</v>
      </c>
      <c r="J18" s="1">
        <v>1413</v>
      </c>
      <c r="K18" s="1">
        <v>1629</v>
      </c>
      <c r="L18" s="1">
        <v>1664</v>
      </c>
      <c r="M18" s="1">
        <v>1776</v>
      </c>
      <c r="N18" s="1">
        <v>17.1</v>
      </c>
      <c r="O18" s="1">
        <v>23</v>
      </c>
      <c r="P18" s="14"/>
      <c r="Q18" s="10">
        <f t="shared" si="0"/>
        <v>0.0673076923076923</v>
      </c>
    </row>
    <row r="19" spans="1:18" ht="9.75" customHeight="1">
      <c r="A19" s="4"/>
      <c r="B19" s="1"/>
      <c r="C19" s="1"/>
      <c r="D19" s="1"/>
      <c r="E19" s="1"/>
      <c r="F19" s="2"/>
      <c r="G19" s="2"/>
      <c r="H19" s="2"/>
      <c r="I19" s="1"/>
      <c r="J19" s="1"/>
      <c r="K19" s="1"/>
      <c r="L19" s="1">
        <f>SUM(L10:L18)</f>
        <v>21176</v>
      </c>
      <c r="M19" s="1">
        <f>SUM(M10:M18)</f>
        <v>21428</v>
      </c>
      <c r="N19" s="1"/>
      <c r="O19" s="1"/>
      <c r="P19" s="14">
        <f>(M19-L19)/L19</f>
        <v>0.011900264450321118</v>
      </c>
      <c r="Q19" s="10"/>
      <c r="R19" s="10">
        <f>MEDIAN(Q10:Q18)</f>
        <v>0.03718459495351926</v>
      </c>
    </row>
    <row r="20" spans="1:17" ht="9.75" customHeight="1">
      <c r="A20" s="4">
        <v>11</v>
      </c>
      <c r="B20" s="1">
        <v>71</v>
      </c>
      <c r="C20" s="1">
        <v>0</v>
      </c>
      <c r="D20" s="1">
        <v>0.92</v>
      </c>
      <c r="E20" s="1" t="s">
        <v>2947</v>
      </c>
      <c r="F20" s="2" t="s">
        <v>2948</v>
      </c>
      <c r="G20" s="2" t="s">
        <v>17</v>
      </c>
      <c r="H20" s="2" t="s">
        <v>18</v>
      </c>
      <c r="I20" s="1">
        <v>11976</v>
      </c>
      <c r="J20" s="1">
        <v>12189</v>
      </c>
      <c r="K20" s="1">
        <v>12466</v>
      </c>
      <c r="L20" s="1">
        <v>12951</v>
      </c>
      <c r="M20" s="1">
        <v>12713</v>
      </c>
      <c r="N20" s="1">
        <v>4.8</v>
      </c>
      <c r="O20" s="1">
        <v>52</v>
      </c>
      <c r="P20" s="14"/>
      <c r="Q20" s="10">
        <f t="shared" si="0"/>
        <v>-0.018376959308161533</v>
      </c>
    </row>
    <row r="21" spans="1:17" ht="9.75" customHeight="1">
      <c r="A21" s="4"/>
      <c r="B21" s="1"/>
      <c r="C21" s="1"/>
      <c r="D21" s="1"/>
      <c r="E21" s="1"/>
      <c r="F21" s="2"/>
      <c r="G21" s="2"/>
      <c r="H21" s="2"/>
      <c r="I21" s="1"/>
      <c r="J21" s="1"/>
      <c r="K21" s="1"/>
      <c r="L21" s="1"/>
      <c r="M21" s="1"/>
      <c r="N21" s="1"/>
      <c r="O21" s="1"/>
      <c r="P21" s="14"/>
      <c r="Q21" s="10"/>
    </row>
    <row r="22" spans="1:17" ht="9.75" customHeight="1">
      <c r="A22" s="4">
        <v>11</v>
      </c>
      <c r="B22" s="1">
        <v>73</v>
      </c>
      <c r="C22" s="1">
        <v>0</v>
      </c>
      <c r="D22" s="1">
        <v>0</v>
      </c>
      <c r="E22" s="1" t="s">
        <v>2949</v>
      </c>
      <c r="F22" s="2" t="s">
        <v>2950</v>
      </c>
      <c r="G22" s="2" t="s">
        <v>129</v>
      </c>
      <c r="H22" s="2" t="s">
        <v>1403</v>
      </c>
      <c r="I22" s="1">
        <v>3303</v>
      </c>
      <c r="J22" s="1">
        <v>3092</v>
      </c>
      <c r="K22" s="1">
        <v>3278</v>
      </c>
      <c r="L22" s="1">
        <v>3091</v>
      </c>
      <c r="M22" s="1">
        <v>2949</v>
      </c>
      <c r="N22" s="1">
        <v>5.5</v>
      </c>
      <c r="O22" s="1">
        <v>37</v>
      </c>
      <c r="P22" s="14"/>
      <c r="Q22" s="10">
        <f t="shared" si="0"/>
        <v>-0.0459398252992559</v>
      </c>
    </row>
    <row r="23" spans="1:17" ht="9.75" customHeight="1">
      <c r="A23" s="4">
        <v>11</v>
      </c>
      <c r="B23" s="1">
        <v>73</v>
      </c>
      <c r="C23" s="1">
        <v>0</v>
      </c>
      <c r="D23" s="1">
        <v>0.2</v>
      </c>
      <c r="E23" s="1" t="s">
        <v>2951</v>
      </c>
      <c r="F23" s="2" t="s">
        <v>2952</v>
      </c>
      <c r="G23" s="2" t="s">
        <v>17</v>
      </c>
      <c r="H23" s="2" t="s">
        <v>134</v>
      </c>
      <c r="I23" s="1">
        <v>10405</v>
      </c>
      <c r="J23" s="1">
        <v>10471</v>
      </c>
      <c r="K23" s="1">
        <v>10681</v>
      </c>
      <c r="L23" s="1">
        <v>10371</v>
      </c>
      <c r="M23" s="1">
        <v>9760</v>
      </c>
      <c r="N23" s="1">
        <v>13.9</v>
      </c>
      <c r="O23" s="1">
        <v>29</v>
      </c>
      <c r="P23" s="14"/>
      <c r="Q23" s="10">
        <f t="shared" si="0"/>
        <v>-0.05891428020441616</v>
      </c>
    </row>
    <row r="24" spans="1:17" ht="9.75" customHeight="1">
      <c r="A24" s="4">
        <v>11</v>
      </c>
      <c r="B24" s="1">
        <v>73</v>
      </c>
      <c r="C24" s="1">
        <v>0</v>
      </c>
      <c r="D24" s="1">
        <v>1.5</v>
      </c>
      <c r="E24" s="1" t="s">
        <v>2953</v>
      </c>
      <c r="F24" s="2" t="s">
        <v>2954</v>
      </c>
      <c r="G24" s="2" t="s">
        <v>17</v>
      </c>
      <c r="H24" s="2" t="s">
        <v>134</v>
      </c>
      <c r="I24" s="1">
        <v>10978</v>
      </c>
      <c r="J24" s="1">
        <v>11683</v>
      </c>
      <c r="K24" s="1">
        <v>11786</v>
      </c>
      <c r="L24" s="1">
        <v>11079</v>
      </c>
      <c r="M24" s="1">
        <v>10788</v>
      </c>
      <c r="N24" s="1">
        <v>15</v>
      </c>
      <c r="O24" s="1">
        <v>33</v>
      </c>
      <c r="P24" s="14"/>
      <c r="Q24" s="10">
        <f t="shared" si="0"/>
        <v>-0.02626590847549418</v>
      </c>
    </row>
    <row r="25" spans="1:17" ht="9.75" customHeight="1">
      <c r="A25" s="4">
        <v>11</v>
      </c>
      <c r="B25" s="1">
        <v>73</v>
      </c>
      <c r="C25" s="1">
        <v>0</v>
      </c>
      <c r="D25" s="1">
        <v>2.29</v>
      </c>
      <c r="E25" s="1" t="s">
        <v>2955</v>
      </c>
      <c r="F25" s="2" t="s">
        <v>2956</v>
      </c>
      <c r="G25" s="2" t="s">
        <v>17</v>
      </c>
      <c r="H25" s="2" t="s">
        <v>18</v>
      </c>
      <c r="I25" s="1">
        <v>10403</v>
      </c>
      <c r="J25" s="1">
        <v>10040</v>
      </c>
      <c r="K25" s="1">
        <v>10180</v>
      </c>
      <c r="L25" s="1">
        <v>10334</v>
      </c>
      <c r="M25" s="1">
        <v>9736</v>
      </c>
      <c r="N25" s="1">
        <v>14.9</v>
      </c>
      <c r="O25" s="1">
        <v>33</v>
      </c>
      <c r="P25" s="14"/>
      <c r="Q25" s="10">
        <f t="shared" si="0"/>
        <v>-0.057867234371976</v>
      </c>
    </row>
    <row r="26" spans="1:17" ht="9.75" customHeight="1">
      <c r="A26" s="4">
        <v>11</v>
      </c>
      <c r="B26" s="1">
        <v>73</v>
      </c>
      <c r="C26" s="1">
        <v>3</v>
      </c>
      <c r="D26" s="1">
        <v>0.94</v>
      </c>
      <c r="E26" s="1" t="s">
        <v>2957</v>
      </c>
      <c r="F26" s="2" t="s">
        <v>2958</v>
      </c>
      <c r="G26" s="2" t="s">
        <v>17</v>
      </c>
      <c r="H26" s="2" t="s">
        <v>18</v>
      </c>
      <c r="I26" s="1">
        <v>19441</v>
      </c>
      <c r="J26" s="1">
        <v>18466</v>
      </c>
      <c r="K26" s="1">
        <v>18682</v>
      </c>
      <c r="L26" s="1">
        <v>19119</v>
      </c>
      <c r="M26" s="1">
        <v>18943</v>
      </c>
      <c r="N26" s="1">
        <v>10.7</v>
      </c>
      <c r="O26" s="1">
        <v>33</v>
      </c>
      <c r="P26" s="14"/>
      <c r="Q26" s="10">
        <f t="shared" si="0"/>
        <v>-0.009205502379831582</v>
      </c>
    </row>
    <row r="27" spans="1:17" ht="9.75" customHeight="1">
      <c r="A27" s="4">
        <v>11</v>
      </c>
      <c r="B27" s="1">
        <v>73</v>
      </c>
      <c r="C27" s="1">
        <v>3</v>
      </c>
      <c r="D27" s="1">
        <v>1.39</v>
      </c>
      <c r="E27" s="1" t="s">
        <v>2959</v>
      </c>
      <c r="F27" s="2" t="s">
        <v>2960</v>
      </c>
      <c r="G27" s="2" t="s">
        <v>137</v>
      </c>
      <c r="H27" s="2" t="s">
        <v>1403</v>
      </c>
      <c r="I27" s="1">
        <v>14925</v>
      </c>
      <c r="J27" s="1">
        <v>14792</v>
      </c>
      <c r="K27" s="1">
        <v>15108</v>
      </c>
      <c r="L27" s="1">
        <v>16091</v>
      </c>
      <c r="M27" s="1">
        <v>15369</v>
      </c>
      <c r="N27" s="1">
        <v>8.8</v>
      </c>
      <c r="O27" s="1">
        <v>23</v>
      </c>
      <c r="P27" s="14"/>
      <c r="Q27" s="10">
        <f t="shared" si="0"/>
        <v>-0.0448698029954633</v>
      </c>
    </row>
    <row r="28" spans="1:17" ht="9.75" customHeight="1">
      <c r="A28" s="4">
        <v>11</v>
      </c>
      <c r="B28" s="1">
        <v>73</v>
      </c>
      <c r="C28" s="1">
        <v>3</v>
      </c>
      <c r="D28" s="1">
        <v>1.39</v>
      </c>
      <c r="E28" s="1" t="s">
        <v>2961</v>
      </c>
      <c r="F28" s="2" t="s">
        <v>2962</v>
      </c>
      <c r="G28" s="2" t="s">
        <v>140</v>
      </c>
      <c r="H28" s="2" t="s">
        <v>134</v>
      </c>
      <c r="I28" s="1">
        <v>16115</v>
      </c>
      <c r="J28" s="1">
        <v>16047</v>
      </c>
      <c r="K28" s="1">
        <v>16456</v>
      </c>
      <c r="L28" s="1">
        <v>17230</v>
      </c>
      <c r="M28" s="1">
        <v>17190</v>
      </c>
      <c r="N28" s="1">
        <v>8.5</v>
      </c>
      <c r="O28" s="1">
        <v>31</v>
      </c>
      <c r="P28" s="14"/>
      <c r="Q28" s="10">
        <f t="shared" si="0"/>
        <v>-0.0023215322112594312</v>
      </c>
    </row>
    <row r="29" spans="1:17" ht="9.75" customHeight="1">
      <c r="A29" s="4">
        <v>11</v>
      </c>
      <c r="B29" s="1">
        <v>73</v>
      </c>
      <c r="C29" s="1">
        <v>3</v>
      </c>
      <c r="D29" s="1">
        <v>2.1</v>
      </c>
      <c r="E29" s="1" t="s">
        <v>2963</v>
      </c>
      <c r="F29" s="2" t="s">
        <v>2964</v>
      </c>
      <c r="G29" s="2" t="s">
        <v>137</v>
      </c>
      <c r="H29" s="2" t="s">
        <v>1403</v>
      </c>
      <c r="I29" s="1">
        <v>14380</v>
      </c>
      <c r="J29" s="1">
        <v>14321</v>
      </c>
      <c r="K29" s="1">
        <v>14582</v>
      </c>
      <c r="L29" s="1">
        <v>14650</v>
      </c>
      <c r="M29" s="1">
        <v>14138</v>
      </c>
      <c r="N29" s="1">
        <v>10.1</v>
      </c>
      <c r="O29" s="1">
        <v>29</v>
      </c>
      <c r="P29" s="14"/>
      <c r="Q29" s="10">
        <f t="shared" si="0"/>
        <v>-0.034948805460750854</v>
      </c>
    </row>
    <row r="30" spans="1:17" ht="9.75" customHeight="1">
      <c r="A30" s="4">
        <v>11</v>
      </c>
      <c r="B30" s="1">
        <v>73</v>
      </c>
      <c r="C30" s="1">
        <v>3</v>
      </c>
      <c r="D30" s="1">
        <v>2.1</v>
      </c>
      <c r="E30" s="1" t="s">
        <v>2965</v>
      </c>
      <c r="F30" s="2" t="s">
        <v>2966</v>
      </c>
      <c r="G30" s="2" t="s">
        <v>140</v>
      </c>
      <c r="H30" s="2" t="s">
        <v>134</v>
      </c>
      <c r="I30" s="1">
        <v>14135</v>
      </c>
      <c r="J30" s="1">
        <v>14059</v>
      </c>
      <c r="K30" s="1">
        <v>14559</v>
      </c>
      <c r="L30" s="1">
        <v>15188</v>
      </c>
      <c r="M30" s="1">
        <v>15280</v>
      </c>
      <c r="N30" s="1">
        <v>8.3</v>
      </c>
      <c r="O30" s="1">
        <v>31</v>
      </c>
      <c r="P30" s="14"/>
      <c r="Q30" s="10">
        <f t="shared" si="0"/>
        <v>0.006057413747695549</v>
      </c>
    </row>
    <row r="31" spans="1:17" ht="9.75" customHeight="1">
      <c r="A31" s="4">
        <v>11</v>
      </c>
      <c r="B31" s="1">
        <v>73</v>
      </c>
      <c r="C31" s="1">
        <v>3</v>
      </c>
      <c r="D31" s="1">
        <v>2.29</v>
      </c>
      <c r="E31" s="1" t="s">
        <v>2967</v>
      </c>
      <c r="F31" s="2" t="s">
        <v>2968</v>
      </c>
      <c r="G31" s="2" t="s">
        <v>137</v>
      </c>
      <c r="H31" s="2" t="s">
        <v>134</v>
      </c>
      <c r="I31" s="1">
        <v>18155</v>
      </c>
      <c r="J31" s="1">
        <v>17576</v>
      </c>
      <c r="K31" s="1">
        <v>18233</v>
      </c>
      <c r="L31" s="1">
        <v>18790</v>
      </c>
      <c r="M31" s="1">
        <v>17772</v>
      </c>
      <c r="N31" s="1">
        <v>8.5</v>
      </c>
      <c r="O31" s="1">
        <v>42</v>
      </c>
      <c r="P31" s="14"/>
      <c r="Q31" s="10">
        <f t="shared" si="0"/>
        <v>-0.05417775412453433</v>
      </c>
    </row>
    <row r="32" spans="1:17" ht="9.75" customHeight="1">
      <c r="A32" s="4">
        <v>11</v>
      </c>
      <c r="B32" s="1">
        <v>73</v>
      </c>
      <c r="C32" s="1">
        <v>3</v>
      </c>
      <c r="D32" s="1">
        <v>2.29</v>
      </c>
      <c r="E32" s="1" t="s">
        <v>2969</v>
      </c>
      <c r="F32" s="2" t="s">
        <v>2970</v>
      </c>
      <c r="G32" s="2" t="s">
        <v>140</v>
      </c>
      <c r="H32" s="2" t="s">
        <v>134</v>
      </c>
      <c r="I32" s="1">
        <v>16447</v>
      </c>
      <c r="J32" s="1">
        <v>16399</v>
      </c>
      <c r="K32" s="1">
        <v>17151</v>
      </c>
      <c r="L32" s="1">
        <v>17726</v>
      </c>
      <c r="M32" s="1">
        <v>17249</v>
      </c>
      <c r="N32" s="1">
        <v>8.2</v>
      </c>
      <c r="O32" s="1">
        <v>34</v>
      </c>
      <c r="P32" s="14"/>
      <c r="Q32" s="10">
        <f t="shared" si="0"/>
        <v>-0.02690962428071759</v>
      </c>
    </row>
    <row r="33" spans="1:17" ht="9.75" customHeight="1">
      <c r="A33" s="4">
        <v>11</v>
      </c>
      <c r="B33" s="1">
        <v>73</v>
      </c>
      <c r="C33" s="1">
        <v>3</v>
      </c>
      <c r="D33" s="1">
        <v>3.35</v>
      </c>
      <c r="E33" s="1" t="s">
        <v>2971</v>
      </c>
      <c r="F33" s="2" t="s">
        <v>2972</v>
      </c>
      <c r="G33" s="2" t="s">
        <v>137</v>
      </c>
      <c r="H33" s="2" t="s">
        <v>134</v>
      </c>
      <c r="I33" s="1">
        <v>17335</v>
      </c>
      <c r="J33" s="1">
        <v>16914</v>
      </c>
      <c r="K33" s="1">
        <v>17682</v>
      </c>
      <c r="L33" s="1">
        <v>17926</v>
      </c>
      <c r="M33" s="1">
        <v>18402</v>
      </c>
      <c r="N33" s="1">
        <v>9.4</v>
      </c>
      <c r="O33" s="1">
        <v>23</v>
      </c>
      <c r="P33" s="14"/>
      <c r="Q33" s="10">
        <f t="shared" si="0"/>
        <v>0.02655360928260627</v>
      </c>
    </row>
    <row r="34" spans="1:17" ht="9.75" customHeight="1">
      <c r="A34" s="4">
        <v>11</v>
      </c>
      <c r="B34" s="1">
        <v>73</v>
      </c>
      <c r="C34" s="1">
        <v>3</v>
      </c>
      <c r="D34" s="1">
        <v>3.5</v>
      </c>
      <c r="E34" s="1" t="s">
        <v>2973</v>
      </c>
      <c r="F34" s="2" t="s">
        <v>2974</v>
      </c>
      <c r="G34" s="2" t="s">
        <v>140</v>
      </c>
      <c r="H34" s="2" t="s">
        <v>1403</v>
      </c>
      <c r="I34" s="1">
        <v>17421</v>
      </c>
      <c r="J34" s="1">
        <v>16864</v>
      </c>
      <c r="K34" s="1">
        <v>16824</v>
      </c>
      <c r="L34" s="1">
        <v>17861</v>
      </c>
      <c r="M34" s="1">
        <v>18633</v>
      </c>
      <c r="N34" s="1">
        <v>8.5</v>
      </c>
      <c r="O34" s="1">
        <v>31</v>
      </c>
      <c r="P34" s="14"/>
      <c r="Q34" s="10">
        <f t="shared" si="0"/>
        <v>0.04322266390459661</v>
      </c>
    </row>
    <row r="35" spans="1:17" ht="9.75" customHeight="1">
      <c r="A35" s="4">
        <v>11</v>
      </c>
      <c r="B35" s="1">
        <v>73</v>
      </c>
      <c r="C35" s="1">
        <v>3</v>
      </c>
      <c r="D35" s="1">
        <v>5.3</v>
      </c>
      <c r="E35" s="1" t="s">
        <v>2975</v>
      </c>
      <c r="F35" s="2" t="s">
        <v>2976</v>
      </c>
      <c r="G35" s="2" t="s">
        <v>140</v>
      </c>
      <c r="H35" s="2" t="s">
        <v>134</v>
      </c>
      <c r="I35" s="1">
        <v>14812</v>
      </c>
      <c r="J35" s="1">
        <v>14958</v>
      </c>
      <c r="K35" s="1">
        <v>15288</v>
      </c>
      <c r="L35" s="1">
        <v>15650</v>
      </c>
      <c r="M35" s="1">
        <v>9330</v>
      </c>
      <c r="N35" s="1">
        <v>5.4</v>
      </c>
      <c r="O35" s="1">
        <v>29</v>
      </c>
      <c r="P35" s="14"/>
      <c r="Q35" s="10">
        <f t="shared" si="0"/>
        <v>-0.4038338658146965</v>
      </c>
    </row>
    <row r="36" spans="1:17" ht="9.75" customHeight="1">
      <c r="A36" s="4">
        <v>11</v>
      </c>
      <c r="B36" s="1">
        <v>73</v>
      </c>
      <c r="C36" s="1">
        <v>3</v>
      </c>
      <c r="D36" s="1">
        <v>6.15</v>
      </c>
      <c r="E36" s="1" t="s">
        <v>2977</v>
      </c>
      <c r="F36" s="2" t="s">
        <v>2978</v>
      </c>
      <c r="G36" s="2" t="s">
        <v>17</v>
      </c>
      <c r="H36" s="2" t="s">
        <v>18</v>
      </c>
      <c r="I36" s="1">
        <v>22693</v>
      </c>
      <c r="J36" s="1">
        <v>22239</v>
      </c>
      <c r="K36" s="1">
        <v>21693</v>
      </c>
      <c r="L36" s="1">
        <v>21795</v>
      </c>
      <c r="M36" s="1">
        <v>22750</v>
      </c>
      <c r="N36" s="1">
        <v>14.8</v>
      </c>
      <c r="O36" s="1">
        <v>313</v>
      </c>
      <c r="P36" s="14"/>
      <c r="Q36" s="10">
        <f t="shared" si="0"/>
        <v>0.04381738930947465</v>
      </c>
    </row>
    <row r="37" spans="1:17" ht="9.75" customHeight="1">
      <c r="A37" s="4">
        <v>11</v>
      </c>
      <c r="B37" s="1">
        <v>73</v>
      </c>
      <c r="C37" s="1">
        <v>11</v>
      </c>
      <c r="D37" s="1">
        <v>0.9</v>
      </c>
      <c r="E37" s="1" t="s">
        <v>2979</v>
      </c>
      <c r="F37" s="2" t="s">
        <v>2980</v>
      </c>
      <c r="G37" s="2" t="s">
        <v>140</v>
      </c>
      <c r="H37" s="2" t="s">
        <v>18</v>
      </c>
      <c r="I37" s="1">
        <v>16485</v>
      </c>
      <c r="J37" s="1">
        <v>16379</v>
      </c>
      <c r="K37" s="1">
        <v>16685</v>
      </c>
      <c r="L37" s="1">
        <v>18463</v>
      </c>
      <c r="M37" s="1">
        <v>17726</v>
      </c>
      <c r="N37" s="1">
        <v>7.6</v>
      </c>
      <c r="O37" s="1">
        <v>28</v>
      </c>
      <c r="P37" s="14"/>
      <c r="Q37" s="10">
        <f t="shared" si="0"/>
        <v>-0.03991767318420625</v>
      </c>
    </row>
    <row r="38" spans="1:17" ht="9.75" customHeight="1">
      <c r="A38" s="4">
        <v>11</v>
      </c>
      <c r="B38" s="1">
        <v>73</v>
      </c>
      <c r="C38" s="1">
        <v>11</v>
      </c>
      <c r="D38" s="1">
        <v>1.027</v>
      </c>
      <c r="E38" s="1" t="s">
        <v>2981</v>
      </c>
      <c r="F38" s="2" t="s">
        <v>2982</v>
      </c>
      <c r="G38" s="2" t="s">
        <v>137</v>
      </c>
      <c r="H38" s="2" t="s">
        <v>18</v>
      </c>
      <c r="I38" s="1">
        <v>16911</v>
      </c>
      <c r="J38" s="1">
        <v>16673</v>
      </c>
      <c r="K38" s="1">
        <v>17047</v>
      </c>
      <c r="L38" s="1">
        <v>18850</v>
      </c>
      <c r="M38" s="1">
        <v>18011</v>
      </c>
      <c r="N38" s="1">
        <v>8.5</v>
      </c>
      <c r="O38" s="1">
        <v>28</v>
      </c>
      <c r="P38" s="14"/>
      <c r="Q38" s="10">
        <f t="shared" si="0"/>
        <v>-0.044509283819628646</v>
      </c>
    </row>
    <row r="39" spans="1:17" ht="9.75" customHeight="1">
      <c r="A39" s="4">
        <v>11</v>
      </c>
      <c r="B39" s="1">
        <v>73</v>
      </c>
      <c r="C39" s="1">
        <v>12</v>
      </c>
      <c r="D39" s="1">
        <v>0.7</v>
      </c>
      <c r="E39" s="1" t="s">
        <v>2983</v>
      </c>
      <c r="F39" s="2" t="s">
        <v>2984</v>
      </c>
      <c r="G39" s="2" t="s">
        <v>17</v>
      </c>
      <c r="H39" s="2" t="s">
        <v>18</v>
      </c>
      <c r="I39" s="1">
        <v>19719</v>
      </c>
      <c r="J39" s="1">
        <v>19814</v>
      </c>
      <c r="K39" s="1">
        <v>20340</v>
      </c>
      <c r="L39" s="1">
        <v>24004</v>
      </c>
      <c r="M39" s="1">
        <v>26823</v>
      </c>
      <c r="N39" s="1">
        <v>8.2</v>
      </c>
      <c r="O39" s="1">
        <v>8</v>
      </c>
      <c r="P39" s="14"/>
      <c r="Q39" s="10">
        <f t="shared" si="0"/>
        <v>0.11743876020663223</v>
      </c>
    </row>
    <row r="40" spans="1:17" ht="9.75" customHeight="1">
      <c r="A40" s="4">
        <v>11</v>
      </c>
      <c r="B40" s="1">
        <v>73</v>
      </c>
      <c r="C40" s="1">
        <v>12</v>
      </c>
      <c r="D40" s="1">
        <v>0.86</v>
      </c>
      <c r="E40" s="1" t="s">
        <v>2985</v>
      </c>
      <c r="F40" s="2" t="s">
        <v>2986</v>
      </c>
      <c r="G40" s="2" t="s">
        <v>137</v>
      </c>
      <c r="H40" s="2" t="s">
        <v>18</v>
      </c>
      <c r="I40" s="1">
        <v>11652</v>
      </c>
      <c r="J40" s="1">
        <v>11811</v>
      </c>
      <c r="K40" s="1">
        <v>11796</v>
      </c>
      <c r="L40" s="1">
        <v>13394</v>
      </c>
      <c r="M40" s="1">
        <v>13229</v>
      </c>
      <c r="N40" s="1">
        <v>5.6</v>
      </c>
      <c r="O40" s="1">
        <v>40</v>
      </c>
      <c r="P40" s="14"/>
      <c r="Q40" s="10">
        <f t="shared" si="0"/>
        <v>-0.012318948783037182</v>
      </c>
    </row>
    <row r="41" spans="1:17" ht="9.75" customHeight="1">
      <c r="A41" s="4">
        <v>11</v>
      </c>
      <c r="B41" s="1">
        <v>73</v>
      </c>
      <c r="C41" s="1">
        <v>12</v>
      </c>
      <c r="D41" s="1">
        <v>0.86</v>
      </c>
      <c r="E41" s="1" t="s">
        <v>2987</v>
      </c>
      <c r="F41" s="2" t="s">
        <v>2988</v>
      </c>
      <c r="G41" s="2" t="s">
        <v>140</v>
      </c>
      <c r="H41" s="2" t="s">
        <v>18</v>
      </c>
      <c r="I41" s="1">
        <v>9539</v>
      </c>
      <c r="J41" s="1">
        <v>9659</v>
      </c>
      <c r="K41" s="1">
        <v>9680</v>
      </c>
      <c r="L41" s="1">
        <v>10778</v>
      </c>
      <c r="M41" s="1">
        <v>10599</v>
      </c>
      <c r="N41" s="1">
        <v>5.2</v>
      </c>
      <c r="O41" s="1">
        <v>40</v>
      </c>
      <c r="P41" s="14"/>
      <c r="Q41" s="10">
        <f t="shared" si="0"/>
        <v>-0.016607904991649658</v>
      </c>
    </row>
    <row r="42" spans="1:17" ht="9.75" customHeight="1">
      <c r="A42" s="4">
        <v>11</v>
      </c>
      <c r="B42" s="1">
        <v>73</v>
      </c>
      <c r="C42" s="1">
        <v>12</v>
      </c>
      <c r="D42" s="1">
        <v>1.8</v>
      </c>
      <c r="E42" s="1" t="s">
        <v>2989</v>
      </c>
      <c r="F42" s="2" t="s">
        <v>2990</v>
      </c>
      <c r="G42" s="2" t="s">
        <v>137</v>
      </c>
      <c r="H42" s="2" t="s">
        <v>18</v>
      </c>
      <c r="I42" s="1">
        <v>12213</v>
      </c>
      <c r="J42" s="1">
        <v>11886</v>
      </c>
      <c r="K42" s="1">
        <v>12871</v>
      </c>
      <c r="L42" s="1">
        <v>12971</v>
      </c>
      <c r="M42" s="1">
        <v>12947</v>
      </c>
      <c r="N42" s="1">
        <v>7.4</v>
      </c>
      <c r="O42" s="1">
        <v>34</v>
      </c>
      <c r="P42" s="14"/>
      <c r="Q42" s="10">
        <f t="shared" si="0"/>
        <v>-0.0018502813969624547</v>
      </c>
    </row>
    <row r="43" spans="1:17" ht="9.75" customHeight="1">
      <c r="A43" s="4">
        <v>11</v>
      </c>
      <c r="B43" s="1">
        <v>73</v>
      </c>
      <c r="C43" s="1">
        <v>12</v>
      </c>
      <c r="D43" s="1">
        <v>1.8</v>
      </c>
      <c r="E43" s="1" t="s">
        <v>2991</v>
      </c>
      <c r="F43" s="2" t="s">
        <v>2992</v>
      </c>
      <c r="G43" s="2" t="s">
        <v>140</v>
      </c>
      <c r="H43" s="2" t="s">
        <v>18</v>
      </c>
      <c r="I43" s="1">
        <v>11958</v>
      </c>
      <c r="J43" s="1">
        <v>11661</v>
      </c>
      <c r="K43" s="1">
        <v>12632</v>
      </c>
      <c r="L43" s="1">
        <v>12826</v>
      </c>
      <c r="M43" s="1">
        <v>12611</v>
      </c>
      <c r="N43" s="1">
        <v>6.3</v>
      </c>
      <c r="O43" s="1">
        <v>36</v>
      </c>
      <c r="P43" s="14"/>
      <c r="Q43" s="10">
        <f t="shared" si="0"/>
        <v>-0.01676282551068143</v>
      </c>
    </row>
    <row r="44" spans="1:17" ht="9.75" customHeight="1">
      <c r="A44" s="4">
        <v>11</v>
      </c>
      <c r="B44" s="1">
        <v>73</v>
      </c>
      <c r="C44" s="1">
        <v>12</v>
      </c>
      <c r="D44" s="1">
        <v>3.8</v>
      </c>
      <c r="E44" s="1" t="s">
        <v>2993</v>
      </c>
      <c r="F44" s="2" t="s">
        <v>2994</v>
      </c>
      <c r="G44" s="2" t="s">
        <v>137</v>
      </c>
      <c r="H44" s="2" t="s">
        <v>18</v>
      </c>
      <c r="I44" s="1">
        <v>9025</v>
      </c>
      <c r="J44" s="1">
        <v>9359</v>
      </c>
      <c r="K44" s="1">
        <v>9394</v>
      </c>
      <c r="L44" s="1">
        <v>9994</v>
      </c>
      <c r="M44" s="1">
        <v>10164</v>
      </c>
      <c r="N44" s="1">
        <v>5.6</v>
      </c>
      <c r="O44" s="1">
        <v>43</v>
      </c>
      <c r="P44" s="14"/>
      <c r="Q44" s="10">
        <f t="shared" si="0"/>
        <v>0.017010206123674206</v>
      </c>
    </row>
    <row r="45" spans="1:17" ht="9.75" customHeight="1">
      <c r="A45" s="4">
        <v>11</v>
      </c>
      <c r="B45" s="1">
        <v>73</v>
      </c>
      <c r="C45" s="1">
        <v>12</v>
      </c>
      <c r="D45" s="1">
        <v>3.8</v>
      </c>
      <c r="E45" s="1" t="s">
        <v>2995</v>
      </c>
      <c r="F45" s="2" t="s">
        <v>2996</v>
      </c>
      <c r="G45" s="2" t="s">
        <v>140</v>
      </c>
      <c r="H45" s="2" t="s">
        <v>18</v>
      </c>
      <c r="I45" s="1">
        <v>8844</v>
      </c>
      <c r="J45" s="1">
        <v>9242</v>
      </c>
      <c r="K45" s="1">
        <v>9245</v>
      </c>
      <c r="L45" s="1">
        <v>9863</v>
      </c>
      <c r="M45" s="1">
        <v>10136</v>
      </c>
      <c r="N45" s="1">
        <v>5.5</v>
      </c>
      <c r="O45" s="1">
        <v>43</v>
      </c>
      <c r="P45" s="14"/>
      <c r="Q45" s="10">
        <f t="shared" si="0"/>
        <v>0.027679205110007096</v>
      </c>
    </row>
    <row r="46" spans="1:17" ht="9.75" customHeight="1">
      <c r="A46" s="4">
        <v>11</v>
      </c>
      <c r="B46" s="1">
        <v>73</v>
      </c>
      <c r="C46" s="1">
        <v>14</v>
      </c>
      <c r="D46" s="1">
        <v>0.6</v>
      </c>
      <c r="E46" s="1" t="s">
        <v>2997</v>
      </c>
      <c r="F46" s="2" t="s">
        <v>2998</v>
      </c>
      <c r="G46" s="2" t="s">
        <v>17</v>
      </c>
      <c r="H46" s="2" t="s">
        <v>18</v>
      </c>
      <c r="I46" s="1">
        <v>12606</v>
      </c>
      <c r="J46" s="1">
        <v>12615</v>
      </c>
      <c r="K46" s="1">
        <v>12809</v>
      </c>
      <c r="L46" s="1">
        <v>12722</v>
      </c>
      <c r="M46" s="1">
        <v>12168</v>
      </c>
      <c r="N46" s="1">
        <v>6.2</v>
      </c>
      <c r="O46" s="1">
        <v>35</v>
      </c>
      <c r="P46" s="14"/>
      <c r="Q46" s="10">
        <f t="shared" si="0"/>
        <v>-0.04354661216789813</v>
      </c>
    </row>
    <row r="47" spans="1:17" ht="9.75" customHeight="1">
      <c r="A47" s="4">
        <v>11</v>
      </c>
      <c r="B47" s="1">
        <v>73</v>
      </c>
      <c r="C47" s="1">
        <v>14</v>
      </c>
      <c r="D47" s="1">
        <v>3.24</v>
      </c>
      <c r="E47" s="1" t="s">
        <v>2999</v>
      </c>
      <c r="F47" s="2" t="s">
        <v>3000</v>
      </c>
      <c r="G47" s="2" t="s">
        <v>17</v>
      </c>
      <c r="H47" s="2" t="s">
        <v>134</v>
      </c>
      <c r="I47" s="1">
        <v>9067</v>
      </c>
      <c r="J47" s="1">
        <v>8939</v>
      </c>
      <c r="K47" s="1">
        <v>9560</v>
      </c>
      <c r="L47" s="1">
        <v>9541</v>
      </c>
      <c r="M47" s="1">
        <v>10671</v>
      </c>
      <c r="N47" s="1">
        <v>7.6</v>
      </c>
      <c r="O47" s="1">
        <v>39</v>
      </c>
      <c r="P47" s="14"/>
      <c r="Q47" s="10">
        <f t="shared" si="0"/>
        <v>0.1184362226181742</v>
      </c>
    </row>
    <row r="48" spans="1:17" ht="9.75" customHeight="1">
      <c r="A48" s="4">
        <v>11</v>
      </c>
      <c r="B48" s="1">
        <v>73</v>
      </c>
      <c r="C48" s="1">
        <v>14</v>
      </c>
      <c r="D48" s="1">
        <v>8.45</v>
      </c>
      <c r="E48" s="1" t="s">
        <v>3001</v>
      </c>
      <c r="F48" s="2" t="s">
        <v>3002</v>
      </c>
      <c r="G48" s="2" t="s">
        <v>17</v>
      </c>
      <c r="H48" s="2" t="s">
        <v>134</v>
      </c>
      <c r="I48" s="1">
        <v>7135</v>
      </c>
      <c r="J48" s="1">
        <v>6836</v>
      </c>
      <c r="K48" s="1">
        <v>7275</v>
      </c>
      <c r="L48" s="1">
        <v>7508</v>
      </c>
      <c r="M48" s="1">
        <v>8581</v>
      </c>
      <c r="N48" s="1">
        <v>5.7</v>
      </c>
      <c r="O48" s="1">
        <v>39</v>
      </c>
      <c r="P48" s="14"/>
      <c r="Q48" s="10">
        <f t="shared" si="0"/>
        <v>0.14291422482685137</v>
      </c>
    </row>
    <row r="49" spans="1:17" ht="9.75" customHeight="1">
      <c r="A49" s="4">
        <v>11</v>
      </c>
      <c r="B49" s="1">
        <v>73</v>
      </c>
      <c r="C49" s="1">
        <v>15</v>
      </c>
      <c r="D49" s="1">
        <v>10.5</v>
      </c>
      <c r="E49" s="1" t="s">
        <v>3003</v>
      </c>
      <c r="F49" s="2" t="s">
        <v>3004</v>
      </c>
      <c r="G49" s="2" t="s">
        <v>17</v>
      </c>
      <c r="H49" s="2" t="s">
        <v>134</v>
      </c>
      <c r="I49" s="1">
        <v>4529</v>
      </c>
      <c r="J49" s="1">
        <v>4858</v>
      </c>
      <c r="K49" s="1">
        <v>4907</v>
      </c>
      <c r="L49" s="1">
        <v>5029</v>
      </c>
      <c r="M49" s="1">
        <v>5382</v>
      </c>
      <c r="N49" s="1">
        <v>7.1</v>
      </c>
      <c r="O49" s="1">
        <v>24</v>
      </c>
      <c r="P49" s="14"/>
      <c r="Q49" s="10">
        <f t="shared" si="0"/>
        <v>0.07019288128852655</v>
      </c>
    </row>
    <row r="50" spans="1:17" ht="9.75" customHeight="1">
      <c r="A50" s="4">
        <v>11</v>
      </c>
      <c r="B50" s="1">
        <v>73</v>
      </c>
      <c r="C50" s="1">
        <v>15</v>
      </c>
      <c r="D50" s="1">
        <v>11</v>
      </c>
      <c r="E50" s="1" t="s">
        <v>3005</v>
      </c>
      <c r="F50" s="2" t="s">
        <v>3006</v>
      </c>
      <c r="G50" s="2" t="s">
        <v>17</v>
      </c>
      <c r="H50" s="2" t="s">
        <v>18</v>
      </c>
      <c r="I50" s="1">
        <v>3489</v>
      </c>
      <c r="J50" s="1">
        <v>3843</v>
      </c>
      <c r="K50" s="1">
        <v>4013</v>
      </c>
      <c r="L50" s="1">
        <v>3909</v>
      </c>
      <c r="M50" s="1">
        <v>4753</v>
      </c>
      <c r="N50" s="1">
        <v>8.7</v>
      </c>
      <c r="O50" s="1">
        <v>29</v>
      </c>
      <c r="P50" s="14"/>
      <c r="Q50" s="10">
        <f t="shared" si="0"/>
        <v>0.21591199795344077</v>
      </c>
    </row>
    <row r="51" spans="1:17" ht="9.75" customHeight="1">
      <c r="A51" s="4">
        <v>11</v>
      </c>
      <c r="B51" s="1">
        <v>73</v>
      </c>
      <c r="C51" s="1">
        <v>34</v>
      </c>
      <c r="D51" s="1">
        <v>6.43</v>
      </c>
      <c r="E51" s="1" t="s">
        <v>3007</v>
      </c>
      <c r="F51" s="2" t="s">
        <v>3008</v>
      </c>
      <c r="G51" s="2" t="s">
        <v>17</v>
      </c>
      <c r="H51" s="2" t="s">
        <v>134</v>
      </c>
      <c r="I51" s="1">
        <v>4108</v>
      </c>
      <c r="J51" s="1">
        <v>4187</v>
      </c>
      <c r="K51" s="1">
        <v>4578</v>
      </c>
      <c r="L51" s="1">
        <v>4942</v>
      </c>
      <c r="M51" s="1">
        <v>5071</v>
      </c>
      <c r="N51" s="1">
        <v>8.2</v>
      </c>
      <c r="O51" s="1">
        <v>26</v>
      </c>
      <c r="P51" s="14"/>
      <c r="Q51" s="10">
        <f t="shared" si="0"/>
        <v>0.026102792391744234</v>
      </c>
    </row>
    <row r="52" spans="1:17" ht="9.75" customHeight="1">
      <c r="A52" s="4">
        <v>11</v>
      </c>
      <c r="B52" s="1">
        <v>73</v>
      </c>
      <c r="C52" s="1">
        <v>41</v>
      </c>
      <c r="D52" s="1">
        <v>2</v>
      </c>
      <c r="E52" s="1" t="s">
        <v>3009</v>
      </c>
      <c r="F52" s="2" t="s">
        <v>3010</v>
      </c>
      <c r="G52" s="2" t="s">
        <v>17</v>
      </c>
      <c r="H52" s="2" t="s">
        <v>134</v>
      </c>
      <c r="I52" s="1">
        <v>1805</v>
      </c>
      <c r="J52" s="1">
        <v>1784</v>
      </c>
      <c r="K52" s="1">
        <v>1835</v>
      </c>
      <c r="L52" s="1">
        <v>2073</v>
      </c>
      <c r="M52" s="1">
        <v>2589</v>
      </c>
      <c r="N52" s="1">
        <v>19.2</v>
      </c>
      <c r="O52" s="1">
        <v>34</v>
      </c>
      <c r="P52" s="14"/>
      <c r="Q52" s="10">
        <f t="shared" si="0"/>
        <v>0.24891461649782923</v>
      </c>
    </row>
    <row r="53" spans="1:17" ht="9.75" customHeight="1">
      <c r="A53" s="4">
        <v>11</v>
      </c>
      <c r="B53" s="4">
        <v>73</v>
      </c>
      <c r="C53" s="4">
        <v>52</v>
      </c>
      <c r="D53" s="4">
        <v>12.5</v>
      </c>
      <c r="E53" s="4" t="s">
        <v>3011</v>
      </c>
      <c r="F53" s="5" t="s">
        <v>3012</v>
      </c>
      <c r="G53" s="5" t="s">
        <v>17</v>
      </c>
      <c r="H53" s="5" t="s">
        <v>42</v>
      </c>
      <c r="I53" s="4">
        <v>1629</v>
      </c>
      <c r="J53" s="4">
        <v>1684</v>
      </c>
      <c r="K53" s="4">
        <v>1659</v>
      </c>
      <c r="L53" s="4">
        <v>1567</v>
      </c>
      <c r="M53" s="4">
        <v>1563</v>
      </c>
      <c r="N53" s="4">
        <v>12.5</v>
      </c>
      <c r="O53" s="4">
        <v>359</v>
      </c>
      <c r="P53" s="16"/>
      <c r="Q53" s="10">
        <f t="shared" si="0"/>
        <v>-0.0025526483726866626</v>
      </c>
    </row>
    <row r="54" spans="1:17" ht="9.75" customHeight="1">
      <c r="A54" s="4">
        <v>11</v>
      </c>
      <c r="B54" s="1">
        <v>73</v>
      </c>
      <c r="C54" s="1">
        <v>90</v>
      </c>
      <c r="D54" s="1">
        <v>2.5</v>
      </c>
      <c r="E54" s="1" t="s">
        <v>3013</v>
      </c>
      <c r="F54" s="2" t="s">
        <v>3014</v>
      </c>
      <c r="G54" s="2" t="s">
        <v>17</v>
      </c>
      <c r="H54" s="2" t="s">
        <v>134</v>
      </c>
      <c r="I54" s="1">
        <v>1404</v>
      </c>
      <c r="J54" s="1">
        <v>1476</v>
      </c>
      <c r="K54" s="1">
        <v>1468</v>
      </c>
      <c r="L54" s="1">
        <v>1400</v>
      </c>
      <c r="M54" s="1">
        <v>1586</v>
      </c>
      <c r="N54" s="1">
        <v>16.3</v>
      </c>
      <c r="O54" s="1">
        <v>31</v>
      </c>
      <c r="P54" s="14"/>
      <c r="Q54" s="10">
        <f t="shared" si="0"/>
        <v>0.13285714285714287</v>
      </c>
    </row>
    <row r="55" spans="1:17" ht="9.75" customHeight="1">
      <c r="A55" s="4">
        <v>11</v>
      </c>
      <c r="B55" s="1">
        <v>73</v>
      </c>
      <c r="C55" s="1">
        <v>136</v>
      </c>
      <c r="D55" s="1">
        <v>4</v>
      </c>
      <c r="E55" s="1" t="s">
        <v>3015</v>
      </c>
      <c r="F55" s="2" t="s">
        <v>3016</v>
      </c>
      <c r="G55" s="2" t="s">
        <v>17</v>
      </c>
      <c r="H55" s="2" t="s">
        <v>134</v>
      </c>
      <c r="I55" s="1">
        <v>1343</v>
      </c>
      <c r="J55" s="1">
        <v>1326</v>
      </c>
      <c r="K55" s="1">
        <v>1365</v>
      </c>
      <c r="L55" s="1">
        <v>1274</v>
      </c>
      <c r="M55" s="1">
        <v>1299</v>
      </c>
      <c r="N55" s="1">
        <v>14.3</v>
      </c>
      <c r="O55" s="1">
        <v>34</v>
      </c>
      <c r="P55" s="14"/>
      <c r="Q55" s="10">
        <f t="shared" si="0"/>
        <v>0.019623233908948195</v>
      </c>
    </row>
    <row r="56" spans="1:17" ht="9.75" customHeight="1">
      <c r="A56" s="4">
        <v>11</v>
      </c>
      <c r="B56" s="1">
        <v>73</v>
      </c>
      <c r="C56" s="1">
        <v>145</v>
      </c>
      <c r="D56" s="1">
        <v>1.01</v>
      </c>
      <c r="E56" s="1" t="s">
        <v>3017</v>
      </c>
      <c r="F56" s="2" t="s">
        <v>3018</v>
      </c>
      <c r="G56" s="2" t="s">
        <v>17</v>
      </c>
      <c r="H56" s="2" t="s">
        <v>134</v>
      </c>
      <c r="I56" s="1">
        <v>1419</v>
      </c>
      <c r="J56" s="1">
        <v>1458</v>
      </c>
      <c r="K56" s="1">
        <v>1463</v>
      </c>
      <c r="L56" s="1">
        <v>1359</v>
      </c>
      <c r="M56" s="1">
        <v>1346</v>
      </c>
      <c r="N56" s="1">
        <v>11.7</v>
      </c>
      <c r="O56" s="1">
        <v>335</v>
      </c>
      <c r="P56" s="14"/>
      <c r="Q56" s="10">
        <f t="shared" si="0"/>
        <v>-0.009565857247976454</v>
      </c>
    </row>
    <row r="57" spans="1:18" ht="9.75" customHeight="1">
      <c r="A57" s="4"/>
      <c r="B57" s="1"/>
      <c r="C57" s="1"/>
      <c r="D57" s="1"/>
      <c r="E57" s="1"/>
      <c r="F57" s="2"/>
      <c r="G57" s="2"/>
      <c r="H57" s="2"/>
      <c r="I57" s="1"/>
      <c r="J57" s="1"/>
      <c r="K57" s="1"/>
      <c r="L57" s="1">
        <f>SUM(L22:L56)</f>
        <v>409368</v>
      </c>
      <c r="M57" s="1">
        <f>SUM(M22:M56)</f>
        <v>405544</v>
      </c>
      <c r="N57" s="1"/>
      <c r="O57" s="1"/>
      <c r="P57" s="14">
        <f>(M57-L57)/L57</f>
        <v>-0.009341228430165523</v>
      </c>
      <c r="Q57" s="10"/>
      <c r="R57" s="10">
        <f>MEDIAN(Q22:Q56)</f>
        <v>-0.0025526483726866626</v>
      </c>
    </row>
    <row r="58" spans="1:17" ht="9.75" customHeight="1">
      <c r="A58" s="4">
        <v>11</v>
      </c>
      <c r="B58" s="1">
        <v>74</v>
      </c>
      <c r="C58" s="1">
        <v>0</v>
      </c>
      <c r="D58" s="1">
        <v>1.58</v>
      </c>
      <c r="E58" s="1" t="s">
        <v>3019</v>
      </c>
      <c r="F58" s="2" t="s">
        <v>3020</v>
      </c>
      <c r="G58" s="2" t="s">
        <v>137</v>
      </c>
      <c r="H58" s="2" t="s">
        <v>18</v>
      </c>
      <c r="I58" s="1">
        <v>14909</v>
      </c>
      <c r="J58" s="1">
        <v>15107</v>
      </c>
      <c r="K58" s="1">
        <v>15087</v>
      </c>
      <c r="L58" s="1">
        <v>15991</v>
      </c>
      <c r="M58" s="1">
        <v>16370</v>
      </c>
      <c r="N58" s="1">
        <v>3.4</v>
      </c>
      <c r="O58" s="1">
        <v>303</v>
      </c>
      <c r="P58" s="14"/>
      <c r="Q58" s="10">
        <f t="shared" si="0"/>
        <v>0.023700831717841285</v>
      </c>
    </row>
    <row r="59" spans="1:17" ht="9.75" customHeight="1">
      <c r="A59" s="4">
        <v>11</v>
      </c>
      <c r="B59" s="1">
        <v>74</v>
      </c>
      <c r="C59" s="1">
        <v>0</v>
      </c>
      <c r="D59" s="1">
        <v>1.58</v>
      </c>
      <c r="E59" s="1" t="s">
        <v>3021</v>
      </c>
      <c r="F59" s="2" t="s">
        <v>3022</v>
      </c>
      <c r="G59" s="2" t="s">
        <v>140</v>
      </c>
      <c r="H59" s="2" t="s">
        <v>18</v>
      </c>
      <c r="I59" s="1">
        <v>14873</v>
      </c>
      <c r="J59" s="1">
        <v>14932</v>
      </c>
      <c r="K59" s="1">
        <v>15221</v>
      </c>
      <c r="L59" s="1">
        <v>15907</v>
      </c>
      <c r="M59" s="1">
        <v>16218</v>
      </c>
      <c r="N59" s="1">
        <v>3.2</v>
      </c>
      <c r="O59" s="1">
        <v>303</v>
      </c>
      <c r="P59" s="14"/>
      <c r="Q59" s="10">
        <f t="shared" si="0"/>
        <v>0.01955114100710379</v>
      </c>
    </row>
    <row r="60" spans="1:17" ht="9.75" customHeight="1">
      <c r="A60" s="4">
        <v>11</v>
      </c>
      <c r="B60" s="1">
        <v>74</v>
      </c>
      <c r="C60" s="1">
        <v>0</v>
      </c>
      <c r="D60" s="1">
        <v>3.43</v>
      </c>
      <c r="E60" s="1" t="s">
        <v>3023</v>
      </c>
      <c r="F60" s="2" t="s">
        <v>3024</v>
      </c>
      <c r="G60" s="2" t="s">
        <v>137</v>
      </c>
      <c r="H60" s="2" t="s">
        <v>18</v>
      </c>
      <c r="I60" s="1">
        <v>15639</v>
      </c>
      <c r="J60" s="1">
        <v>15551</v>
      </c>
      <c r="K60" s="1">
        <v>15192</v>
      </c>
      <c r="L60" s="1">
        <v>15649</v>
      </c>
      <c r="M60" s="1">
        <v>15919</v>
      </c>
      <c r="N60" s="1">
        <v>3.8</v>
      </c>
      <c r="O60" s="1">
        <v>49</v>
      </c>
      <c r="P60" s="14"/>
      <c r="Q60" s="10">
        <f t="shared" si="0"/>
        <v>0.017253498626110295</v>
      </c>
    </row>
    <row r="61" spans="1:17" ht="9.75" customHeight="1">
      <c r="A61" s="4">
        <v>11</v>
      </c>
      <c r="B61" s="1">
        <v>74</v>
      </c>
      <c r="C61" s="1">
        <v>0</v>
      </c>
      <c r="D61" s="1">
        <v>3.43</v>
      </c>
      <c r="E61" s="1" t="s">
        <v>3025</v>
      </c>
      <c r="F61" s="2" t="s">
        <v>3026</v>
      </c>
      <c r="G61" s="2" t="s">
        <v>140</v>
      </c>
      <c r="H61" s="2" t="s">
        <v>18</v>
      </c>
      <c r="I61" s="1">
        <v>15414</v>
      </c>
      <c r="J61" s="1">
        <v>15523</v>
      </c>
      <c r="K61" s="1">
        <v>15103</v>
      </c>
      <c r="L61" s="1">
        <v>15011</v>
      </c>
      <c r="M61" s="1">
        <v>15613</v>
      </c>
      <c r="N61" s="1">
        <v>2.9</v>
      </c>
      <c r="O61" s="1">
        <v>49</v>
      </c>
      <c r="P61" s="14"/>
      <c r="Q61" s="10">
        <f t="shared" si="0"/>
        <v>0.04010392378922124</v>
      </c>
    </row>
    <row r="62" spans="1:17" ht="9.75" customHeight="1">
      <c r="A62" s="4">
        <v>11</v>
      </c>
      <c r="B62" s="1">
        <v>74</v>
      </c>
      <c r="C62" s="1">
        <v>0</v>
      </c>
      <c r="D62" s="1">
        <v>5.6</v>
      </c>
      <c r="E62" s="1" t="s">
        <v>3027</v>
      </c>
      <c r="F62" s="2" t="s">
        <v>3028</v>
      </c>
      <c r="G62" s="2" t="s">
        <v>17</v>
      </c>
      <c r="H62" s="2" t="s">
        <v>18</v>
      </c>
      <c r="I62" s="1">
        <v>18570</v>
      </c>
      <c r="J62" s="1">
        <v>18622</v>
      </c>
      <c r="K62" s="1">
        <v>18680</v>
      </c>
      <c r="L62" s="1">
        <v>20501</v>
      </c>
      <c r="M62" s="1">
        <v>18686</v>
      </c>
      <c r="N62" s="1">
        <v>3.3</v>
      </c>
      <c r="O62" s="1">
        <v>358</v>
      </c>
      <c r="P62" s="14"/>
      <c r="Q62" s="10">
        <f t="shared" si="0"/>
        <v>-0.08853226671869664</v>
      </c>
    </row>
    <row r="63" spans="1:17" ht="9.75" customHeight="1">
      <c r="A63" s="4">
        <v>11</v>
      </c>
      <c r="B63" s="1">
        <v>74</v>
      </c>
      <c r="C63" s="1">
        <v>0</v>
      </c>
      <c r="D63" s="1">
        <v>7</v>
      </c>
      <c r="E63" s="1" t="s">
        <v>3029</v>
      </c>
      <c r="F63" s="2" t="s">
        <v>3030</v>
      </c>
      <c r="G63" s="2" t="s">
        <v>140</v>
      </c>
      <c r="H63" s="2" t="s">
        <v>145</v>
      </c>
      <c r="I63" s="1">
        <v>12858</v>
      </c>
      <c r="J63" s="1">
        <v>12798</v>
      </c>
      <c r="K63" s="1">
        <v>13001</v>
      </c>
      <c r="L63" s="1">
        <v>14090</v>
      </c>
      <c r="M63" s="1">
        <v>12961</v>
      </c>
      <c r="N63" s="1">
        <v>3.5</v>
      </c>
      <c r="O63" s="1" t="s">
        <v>43</v>
      </c>
      <c r="P63" s="14"/>
      <c r="Q63" s="10">
        <f t="shared" si="0"/>
        <v>-0.0801277501774308</v>
      </c>
    </row>
    <row r="64" spans="1:17" ht="9.75" customHeight="1">
      <c r="A64" s="4">
        <v>11</v>
      </c>
      <c r="B64" s="1">
        <v>74</v>
      </c>
      <c r="C64" s="1">
        <v>0</v>
      </c>
      <c r="D64" s="1">
        <v>7.02</v>
      </c>
      <c r="E64" s="1" t="s">
        <v>3031</v>
      </c>
      <c r="F64" s="2" t="s">
        <v>3032</v>
      </c>
      <c r="G64" s="2" t="s">
        <v>129</v>
      </c>
      <c r="H64" s="2" t="s">
        <v>1403</v>
      </c>
      <c r="I64" s="1">
        <v>1259</v>
      </c>
      <c r="J64" s="1">
        <v>1217</v>
      </c>
      <c r="K64" s="1">
        <v>1171</v>
      </c>
      <c r="L64" s="1">
        <v>1301</v>
      </c>
      <c r="M64" s="1">
        <v>1425</v>
      </c>
      <c r="N64" s="1">
        <v>3.4</v>
      </c>
      <c r="O64" s="1">
        <v>28</v>
      </c>
      <c r="P64" s="14"/>
      <c r="Q64" s="10">
        <f t="shared" si="0"/>
        <v>0.09531129900076864</v>
      </c>
    </row>
    <row r="65" spans="1:17" ht="9.75" customHeight="1">
      <c r="A65" s="4">
        <v>11</v>
      </c>
      <c r="B65" s="1">
        <v>74</v>
      </c>
      <c r="C65" s="1">
        <v>0</v>
      </c>
      <c r="D65" s="1">
        <v>7.07</v>
      </c>
      <c r="E65" s="1" t="s">
        <v>3033</v>
      </c>
      <c r="F65" s="2" t="s">
        <v>3034</v>
      </c>
      <c r="G65" s="2" t="s">
        <v>129</v>
      </c>
      <c r="H65" s="2" t="s">
        <v>145</v>
      </c>
      <c r="I65" s="1">
        <v>14117</v>
      </c>
      <c r="J65" s="1">
        <v>14015</v>
      </c>
      <c r="K65" s="1">
        <v>14172</v>
      </c>
      <c r="L65" s="1">
        <v>15391</v>
      </c>
      <c r="M65" s="1">
        <v>14386</v>
      </c>
      <c r="N65" s="1">
        <v>3.5</v>
      </c>
      <c r="O65" s="1" t="s">
        <v>43</v>
      </c>
      <c r="P65" s="14"/>
      <c r="Q65" s="10">
        <f t="shared" si="0"/>
        <v>-0.06529790137093107</v>
      </c>
    </row>
    <row r="66" spans="1:17" ht="9.75" customHeight="1">
      <c r="A66" s="4">
        <v>11</v>
      </c>
      <c r="B66" s="1">
        <v>74</v>
      </c>
      <c r="C66" s="1">
        <v>0</v>
      </c>
      <c r="D66" s="1">
        <v>7.19</v>
      </c>
      <c r="E66" s="1" t="s">
        <v>3035</v>
      </c>
      <c r="F66" s="2" t="s">
        <v>3036</v>
      </c>
      <c r="G66" s="2" t="s">
        <v>129</v>
      </c>
      <c r="H66" s="2" t="s">
        <v>1403</v>
      </c>
      <c r="I66" s="1">
        <v>4186</v>
      </c>
      <c r="J66" s="1">
        <v>4216</v>
      </c>
      <c r="K66" s="1">
        <v>4159</v>
      </c>
      <c r="L66" s="1">
        <v>4629</v>
      </c>
      <c r="M66" s="1">
        <v>4531</v>
      </c>
      <c r="N66" s="1">
        <v>2.8</v>
      </c>
      <c r="O66" s="1">
        <v>31</v>
      </c>
      <c r="P66" s="14"/>
      <c r="Q66" s="10">
        <f t="shared" si="0"/>
        <v>-0.02117087923957658</v>
      </c>
    </row>
    <row r="67" spans="1:17" ht="9.75" customHeight="1">
      <c r="A67" s="4">
        <v>11</v>
      </c>
      <c r="B67" s="1">
        <v>74</v>
      </c>
      <c r="C67" s="1">
        <v>0</v>
      </c>
      <c r="D67" s="1">
        <v>7.22</v>
      </c>
      <c r="E67" s="1" t="s">
        <v>3037</v>
      </c>
      <c r="F67" s="2" t="s">
        <v>3038</v>
      </c>
      <c r="G67" s="2" t="s">
        <v>129</v>
      </c>
      <c r="H67" s="2" t="s">
        <v>1403</v>
      </c>
      <c r="I67" s="1">
        <v>4270</v>
      </c>
      <c r="J67" s="1">
        <v>4252</v>
      </c>
      <c r="K67" s="1">
        <v>4134</v>
      </c>
      <c r="L67" s="1">
        <v>4527</v>
      </c>
      <c r="M67" s="1">
        <v>4409</v>
      </c>
      <c r="N67" s="1">
        <v>2.4</v>
      </c>
      <c r="O67" s="1">
        <v>22</v>
      </c>
      <c r="P67" s="14"/>
      <c r="Q67" s="10">
        <f t="shared" si="0"/>
        <v>-0.0260658272586702</v>
      </c>
    </row>
    <row r="68" spans="1:17" ht="9.75" customHeight="1">
      <c r="A68" s="4">
        <v>11</v>
      </c>
      <c r="B68" s="1">
        <v>74</v>
      </c>
      <c r="C68" s="1">
        <v>0</v>
      </c>
      <c r="D68" s="1">
        <v>7.35</v>
      </c>
      <c r="E68" s="1" t="s">
        <v>3039</v>
      </c>
      <c r="F68" s="2" t="s">
        <v>3040</v>
      </c>
      <c r="G68" s="2" t="s">
        <v>137</v>
      </c>
      <c r="H68" s="2" t="s">
        <v>18</v>
      </c>
      <c r="I68" s="1">
        <v>12692</v>
      </c>
      <c r="J68" s="1">
        <v>12704</v>
      </c>
      <c r="K68" s="1">
        <v>12683</v>
      </c>
      <c r="L68" s="1">
        <v>13476</v>
      </c>
      <c r="M68" s="1">
        <v>12424</v>
      </c>
      <c r="N68" s="1">
        <v>3.3</v>
      </c>
      <c r="O68" s="1">
        <v>195</v>
      </c>
      <c r="P68" s="14"/>
      <c r="Q68" s="10">
        <f t="shared" si="0"/>
        <v>-0.07806470762837638</v>
      </c>
    </row>
    <row r="69" spans="1:17" ht="9.75" customHeight="1">
      <c r="A69" s="4">
        <v>11</v>
      </c>
      <c r="B69" s="1">
        <v>74</v>
      </c>
      <c r="C69" s="1">
        <v>0</v>
      </c>
      <c r="D69" s="1">
        <v>7.35</v>
      </c>
      <c r="E69" s="1" t="s">
        <v>3041</v>
      </c>
      <c r="F69" s="2" t="s">
        <v>3042</v>
      </c>
      <c r="G69" s="2" t="s">
        <v>140</v>
      </c>
      <c r="H69" s="2" t="s">
        <v>18</v>
      </c>
      <c r="I69" s="1">
        <v>12858</v>
      </c>
      <c r="J69" s="1">
        <v>12798</v>
      </c>
      <c r="K69" s="1">
        <v>13001</v>
      </c>
      <c r="L69" s="1">
        <v>14090</v>
      </c>
      <c r="M69" s="1">
        <v>12961</v>
      </c>
      <c r="N69" s="1">
        <v>3.5</v>
      </c>
      <c r="O69" s="1">
        <v>203</v>
      </c>
      <c r="P69" s="14"/>
      <c r="Q69" s="10">
        <f t="shared" si="0"/>
        <v>-0.0801277501774308</v>
      </c>
    </row>
    <row r="70" spans="1:17" ht="9.75" customHeight="1">
      <c r="A70" s="4">
        <v>11</v>
      </c>
      <c r="B70" s="1">
        <v>74</v>
      </c>
      <c r="C70" s="1">
        <v>0</v>
      </c>
      <c r="D70" s="1">
        <v>7.65</v>
      </c>
      <c r="E70" s="1" t="s">
        <v>3043</v>
      </c>
      <c r="F70" s="2" t="s">
        <v>3044</v>
      </c>
      <c r="G70" s="2" t="s">
        <v>129</v>
      </c>
      <c r="H70" s="2" t="s">
        <v>145</v>
      </c>
      <c r="I70" s="1">
        <v>19181</v>
      </c>
      <c r="J70" s="1">
        <v>19502</v>
      </c>
      <c r="K70" s="1">
        <v>19581</v>
      </c>
      <c r="L70" s="1">
        <v>21070</v>
      </c>
      <c r="M70" s="1">
        <v>18392</v>
      </c>
      <c r="N70" s="1">
        <v>4.3</v>
      </c>
      <c r="O70" s="1" t="s">
        <v>43</v>
      </c>
      <c r="P70" s="14"/>
      <c r="Q70" s="10">
        <f t="shared" si="0"/>
        <v>-0.12710014238253442</v>
      </c>
    </row>
    <row r="71" spans="1:17" ht="9.75" customHeight="1">
      <c r="A71" s="4">
        <v>11</v>
      </c>
      <c r="B71" s="1">
        <v>74</v>
      </c>
      <c r="C71" s="1">
        <v>0</v>
      </c>
      <c r="D71" s="1">
        <v>8</v>
      </c>
      <c r="E71" s="1" t="s">
        <v>3045</v>
      </c>
      <c r="F71" s="2" t="s">
        <v>3046</v>
      </c>
      <c r="G71" s="2" t="s">
        <v>17</v>
      </c>
      <c r="H71" s="2" t="s">
        <v>18</v>
      </c>
      <c r="I71" s="1">
        <v>19181</v>
      </c>
      <c r="J71" s="1">
        <v>19502</v>
      </c>
      <c r="K71" s="1">
        <v>19581</v>
      </c>
      <c r="L71" s="1">
        <v>21070</v>
      </c>
      <c r="M71" s="1">
        <v>18392</v>
      </c>
      <c r="N71" s="1">
        <v>4.3</v>
      </c>
      <c r="O71" s="1">
        <v>40</v>
      </c>
      <c r="P71" s="14"/>
      <c r="Q71" s="10">
        <f aca="true" t="shared" si="1" ref="Q71:Q140">(M71-L71)/L71</f>
        <v>-0.12710014238253442</v>
      </c>
    </row>
    <row r="72" spans="1:17" ht="9.75" customHeight="1">
      <c r="A72" s="4">
        <v>11</v>
      </c>
      <c r="B72" s="1">
        <v>74</v>
      </c>
      <c r="C72" s="1">
        <v>0</v>
      </c>
      <c r="D72" s="1">
        <v>10.5</v>
      </c>
      <c r="E72" s="1" t="s">
        <v>3047</v>
      </c>
      <c r="F72" s="2" t="s">
        <v>3048</v>
      </c>
      <c r="G72" s="2" t="s">
        <v>17</v>
      </c>
      <c r="H72" s="2" t="s">
        <v>18</v>
      </c>
      <c r="I72" s="1">
        <v>20524</v>
      </c>
      <c r="J72" s="1">
        <v>19231</v>
      </c>
      <c r="K72" s="1">
        <v>17838</v>
      </c>
      <c r="L72" s="1">
        <v>18626</v>
      </c>
      <c r="M72" s="1">
        <v>17211</v>
      </c>
      <c r="N72" s="1">
        <v>4.8</v>
      </c>
      <c r="O72" s="1">
        <v>31</v>
      </c>
      <c r="P72" s="14"/>
      <c r="Q72" s="10">
        <f t="shared" si="1"/>
        <v>-0.07596907548587996</v>
      </c>
    </row>
    <row r="73" spans="1:17" ht="9.75" customHeight="1">
      <c r="A73" s="4">
        <v>11</v>
      </c>
      <c r="B73" s="1">
        <v>74</v>
      </c>
      <c r="C73" s="1">
        <v>0</v>
      </c>
      <c r="D73" s="1">
        <v>11</v>
      </c>
      <c r="E73" s="1" t="s">
        <v>3049</v>
      </c>
      <c r="F73" s="2" t="s">
        <v>3050</v>
      </c>
      <c r="G73" s="2" t="s">
        <v>129</v>
      </c>
      <c r="H73" s="2" t="s">
        <v>145</v>
      </c>
      <c r="I73" s="1">
        <v>15557</v>
      </c>
      <c r="J73" s="1">
        <v>15474</v>
      </c>
      <c r="K73" s="1">
        <v>15369</v>
      </c>
      <c r="L73" s="1">
        <v>13669</v>
      </c>
      <c r="M73" s="1">
        <v>14518</v>
      </c>
      <c r="N73" s="1">
        <v>6.7</v>
      </c>
      <c r="O73" s="1" t="s">
        <v>43</v>
      </c>
      <c r="P73" s="14"/>
      <c r="Q73" s="10">
        <f t="shared" si="1"/>
        <v>0.062111346843221886</v>
      </c>
    </row>
    <row r="74" spans="1:17" ht="9.75" customHeight="1">
      <c r="A74" s="4">
        <v>11</v>
      </c>
      <c r="B74" s="1">
        <v>74</v>
      </c>
      <c r="C74" s="1">
        <v>0</v>
      </c>
      <c r="D74" s="1">
        <v>11.38</v>
      </c>
      <c r="E74" s="1" t="s">
        <v>3051</v>
      </c>
      <c r="F74" s="2" t="s">
        <v>3052</v>
      </c>
      <c r="G74" s="2" t="s">
        <v>17</v>
      </c>
      <c r="H74" s="2" t="s">
        <v>1403</v>
      </c>
      <c r="I74" s="1">
        <v>15557</v>
      </c>
      <c r="J74" s="1">
        <v>15474</v>
      </c>
      <c r="K74" s="1">
        <v>15369</v>
      </c>
      <c r="L74" s="1">
        <v>13669</v>
      </c>
      <c r="M74" s="1">
        <v>14518</v>
      </c>
      <c r="N74" s="1">
        <v>6.7</v>
      </c>
      <c r="O74" s="1">
        <v>18</v>
      </c>
      <c r="P74" s="14"/>
      <c r="Q74" s="10">
        <f t="shared" si="1"/>
        <v>0.062111346843221886</v>
      </c>
    </row>
    <row r="75" spans="1:17" ht="9.75" customHeight="1">
      <c r="A75" s="4">
        <v>11</v>
      </c>
      <c r="B75" s="1">
        <v>74</v>
      </c>
      <c r="C75" s="1">
        <v>0</v>
      </c>
      <c r="D75" s="1">
        <v>11.8</v>
      </c>
      <c r="E75" s="1" t="s">
        <v>3053</v>
      </c>
      <c r="F75" s="2" t="s">
        <v>3054</v>
      </c>
      <c r="G75" s="2" t="s">
        <v>129</v>
      </c>
      <c r="H75" s="2" t="s">
        <v>145</v>
      </c>
      <c r="I75" s="1">
        <v>11609</v>
      </c>
      <c r="J75" s="1">
        <v>11255</v>
      </c>
      <c r="K75" s="1">
        <v>11804</v>
      </c>
      <c r="L75" s="1">
        <v>11217</v>
      </c>
      <c r="M75" s="1">
        <v>10067</v>
      </c>
      <c r="N75" s="1">
        <v>7.1</v>
      </c>
      <c r="O75" s="1" t="s">
        <v>43</v>
      </c>
      <c r="P75" s="14"/>
      <c r="Q75" s="10">
        <f t="shared" si="1"/>
        <v>-0.10252295622715521</v>
      </c>
    </row>
    <row r="76" spans="1:17" ht="9.75" customHeight="1">
      <c r="A76" s="4">
        <v>11</v>
      </c>
      <c r="B76" s="1">
        <v>74</v>
      </c>
      <c r="C76" s="1">
        <v>0</v>
      </c>
      <c r="D76" s="1">
        <v>12.6</v>
      </c>
      <c r="E76" s="1" t="s">
        <v>3055</v>
      </c>
      <c r="F76" s="2" t="s">
        <v>3056</v>
      </c>
      <c r="G76" s="2" t="s">
        <v>17</v>
      </c>
      <c r="H76" s="2" t="s">
        <v>1403</v>
      </c>
      <c r="I76" s="1">
        <v>11609</v>
      </c>
      <c r="J76" s="1">
        <v>11255</v>
      </c>
      <c r="K76" s="1">
        <v>11804</v>
      </c>
      <c r="L76" s="1">
        <v>11217</v>
      </c>
      <c r="M76" s="1">
        <v>10067</v>
      </c>
      <c r="N76" s="1">
        <v>7.1</v>
      </c>
      <c r="O76" s="1">
        <v>32</v>
      </c>
      <c r="P76" s="14"/>
      <c r="Q76" s="10">
        <f t="shared" si="1"/>
        <v>-0.10252295622715521</v>
      </c>
    </row>
    <row r="77" spans="1:17" ht="9.75" customHeight="1">
      <c r="A77" s="4">
        <v>11</v>
      </c>
      <c r="B77" s="1">
        <v>74</v>
      </c>
      <c r="C77" s="1">
        <v>0</v>
      </c>
      <c r="D77" s="1">
        <v>15</v>
      </c>
      <c r="E77" s="1" t="s">
        <v>3057</v>
      </c>
      <c r="F77" s="2" t="s">
        <v>3058</v>
      </c>
      <c r="G77" s="2" t="s">
        <v>17</v>
      </c>
      <c r="H77" s="2" t="s">
        <v>18</v>
      </c>
      <c r="I77" s="1">
        <v>11326</v>
      </c>
      <c r="J77" s="1">
        <v>11016</v>
      </c>
      <c r="K77" s="1">
        <v>11284</v>
      </c>
      <c r="L77" s="1">
        <v>11300</v>
      </c>
      <c r="M77" s="1">
        <v>10163</v>
      </c>
      <c r="N77" s="1">
        <v>10.3</v>
      </c>
      <c r="O77" s="1">
        <v>32</v>
      </c>
      <c r="P77" s="14"/>
      <c r="Q77" s="10">
        <f t="shared" si="1"/>
        <v>-0.10061946902654867</v>
      </c>
    </row>
    <row r="78" spans="1:17" ht="9.75" customHeight="1">
      <c r="A78" s="4">
        <v>11</v>
      </c>
      <c r="B78" s="1">
        <v>74</v>
      </c>
      <c r="C78" s="1">
        <v>0</v>
      </c>
      <c r="D78" s="1">
        <v>15.33</v>
      </c>
      <c r="E78" s="1" t="s">
        <v>3059</v>
      </c>
      <c r="F78" s="2" t="s">
        <v>3060</v>
      </c>
      <c r="G78" s="2" t="s">
        <v>129</v>
      </c>
      <c r="H78" s="2" t="s">
        <v>145</v>
      </c>
      <c r="I78" s="1">
        <v>11326</v>
      </c>
      <c r="J78" s="1">
        <v>11016</v>
      </c>
      <c r="K78" s="1">
        <v>11284</v>
      </c>
      <c r="L78" s="1">
        <v>11300</v>
      </c>
      <c r="M78" s="1">
        <v>10163</v>
      </c>
      <c r="N78" s="1">
        <v>10.3</v>
      </c>
      <c r="O78" s="1" t="s">
        <v>43</v>
      </c>
      <c r="P78" s="14"/>
      <c r="Q78" s="10">
        <f t="shared" si="1"/>
        <v>-0.10061946902654867</v>
      </c>
    </row>
    <row r="79" spans="1:17" ht="9.75" customHeight="1">
      <c r="A79" s="4">
        <v>11</v>
      </c>
      <c r="B79" s="1">
        <v>74</v>
      </c>
      <c r="C79" s="1">
        <v>0</v>
      </c>
      <c r="D79" s="1">
        <v>15.84</v>
      </c>
      <c r="E79" s="1" t="s">
        <v>3061</v>
      </c>
      <c r="F79" s="2" t="s">
        <v>3062</v>
      </c>
      <c r="G79" s="2" t="s">
        <v>17</v>
      </c>
      <c r="H79" s="2" t="s">
        <v>18</v>
      </c>
      <c r="I79" s="1">
        <v>15711</v>
      </c>
      <c r="J79" s="1">
        <v>15831</v>
      </c>
      <c r="K79" s="1">
        <v>15514</v>
      </c>
      <c r="L79" s="1">
        <v>14611</v>
      </c>
      <c r="M79" s="1">
        <v>13410</v>
      </c>
      <c r="N79" s="1">
        <v>5.8</v>
      </c>
      <c r="O79" s="1">
        <v>37</v>
      </c>
      <c r="P79" s="14"/>
      <c r="Q79" s="10">
        <f t="shared" si="1"/>
        <v>-0.0821983437136404</v>
      </c>
    </row>
    <row r="80" spans="1:17" ht="9.75" customHeight="1">
      <c r="A80" s="4">
        <v>11</v>
      </c>
      <c r="B80" s="1">
        <v>74</v>
      </c>
      <c r="C80" s="1">
        <v>0</v>
      </c>
      <c r="D80" s="1">
        <v>18.6</v>
      </c>
      <c r="E80" s="1" t="s">
        <v>3063</v>
      </c>
      <c r="F80" s="2" t="s">
        <v>3064</v>
      </c>
      <c r="G80" s="2" t="s">
        <v>17</v>
      </c>
      <c r="H80" s="2" t="s">
        <v>1403</v>
      </c>
      <c r="I80" s="1">
        <v>13060</v>
      </c>
      <c r="J80" s="1">
        <v>12636</v>
      </c>
      <c r="K80" s="1">
        <v>12597</v>
      </c>
      <c r="L80" s="1">
        <v>13399</v>
      </c>
      <c r="M80" s="1">
        <v>11958</v>
      </c>
      <c r="N80" s="1">
        <v>7.5</v>
      </c>
      <c r="O80" s="1">
        <v>33</v>
      </c>
      <c r="P80" s="14"/>
      <c r="Q80" s="10">
        <f t="shared" si="1"/>
        <v>-0.10754533920441824</v>
      </c>
    </row>
    <row r="81" spans="1:17" ht="9.75" customHeight="1">
      <c r="A81" s="4">
        <v>11</v>
      </c>
      <c r="B81" s="1">
        <v>74</v>
      </c>
      <c r="C81" s="1">
        <v>19</v>
      </c>
      <c r="D81" s="1">
        <v>0.01</v>
      </c>
      <c r="E81" s="1" t="s">
        <v>3065</v>
      </c>
      <c r="F81" s="2" t="s">
        <v>3066</v>
      </c>
      <c r="G81" s="2" t="s">
        <v>17</v>
      </c>
      <c r="H81" s="2" t="s">
        <v>145</v>
      </c>
      <c r="I81" s="1">
        <v>13060</v>
      </c>
      <c r="J81" s="1">
        <v>12636</v>
      </c>
      <c r="K81" s="1">
        <v>12597</v>
      </c>
      <c r="L81" s="1">
        <v>13399</v>
      </c>
      <c r="M81" s="1">
        <v>11958</v>
      </c>
      <c r="N81" s="1">
        <v>7.5</v>
      </c>
      <c r="O81" s="1" t="s">
        <v>43</v>
      </c>
      <c r="P81" s="14"/>
      <c r="Q81" s="10">
        <f t="shared" si="1"/>
        <v>-0.10754533920441824</v>
      </c>
    </row>
    <row r="82" spans="1:17" ht="9.75" customHeight="1">
      <c r="A82" s="4">
        <v>11</v>
      </c>
      <c r="B82" s="1">
        <v>74</v>
      </c>
      <c r="C82" s="1">
        <v>19</v>
      </c>
      <c r="D82" s="1">
        <v>0.45</v>
      </c>
      <c r="E82" s="1" t="s">
        <v>3067</v>
      </c>
      <c r="F82" s="2" t="s">
        <v>3068</v>
      </c>
      <c r="G82" s="2" t="s">
        <v>129</v>
      </c>
      <c r="H82" s="2" t="s">
        <v>145</v>
      </c>
      <c r="I82" s="1">
        <v>7173</v>
      </c>
      <c r="J82" s="1">
        <v>7036</v>
      </c>
      <c r="K82" s="1">
        <v>6971</v>
      </c>
      <c r="L82" s="1">
        <v>6790</v>
      </c>
      <c r="M82" s="1">
        <v>6403</v>
      </c>
      <c r="N82" s="1">
        <v>10.1</v>
      </c>
      <c r="O82" s="1" t="s">
        <v>43</v>
      </c>
      <c r="P82" s="14"/>
      <c r="Q82" s="10">
        <f t="shared" si="1"/>
        <v>-0.05699558173784978</v>
      </c>
    </row>
    <row r="83" spans="1:17" ht="9.75" customHeight="1">
      <c r="A83" s="4">
        <v>11</v>
      </c>
      <c r="B83" s="1">
        <v>74</v>
      </c>
      <c r="C83" s="1">
        <v>19</v>
      </c>
      <c r="D83" s="1">
        <v>1</v>
      </c>
      <c r="E83" s="1" t="s">
        <v>3069</v>
      </c>
      <c r="F83" s="2" t="s">
        <v>3070</v>
      </c>
      <c r="G83" s="2" t="s">
        <v>17</v>
      </c>
      <c r="H83" s="2" t="s">
        <v>134</v>
      </c>
      <c r="I83" s="1">
        <v>7173</v>
      </c>
      <c r="J83" s="1">
        <v>7036</v>
      </c>
      <c r="K83" s="1">
        <v>6971</v>
      </c>
      <c r="L83" s="1">
        <v>6790</v>
      </c>
      <c r="M83" s="1">
        <v>6403</v>
      </c>
      <c r="N83" s="1">
        <v>10.1</v>
      </c>
      <c r="O83" s="1">
        <v>40</v>
      </c>
      <c r="P83" s="14"/>
      <c r="Q83" s="10">
        <f t="shared" si="1"/>
        <v>-0.05699558173784978</v>
      </c>
    </row>
    <row r="84" spans="1:17" ht="9.75" customHeight="1">
      <c r="A84" s="4">
        <v>11</v>
      </c>
      <c r="B84" s="1">
        <v>74</v>
      </c>
      <c r="C84" s="1">
        <v>19</v>
      </c>
      <c r="D84" s="1">
        <v>2.4</v>
      </c>
      <c r="E84" s="1" t="s">
        <v>3071</v>
      </c>
      <c r="F84" s="2" t="s">
        <v>3072</v>
      </c>
      <c r="G84" s="2" t="s">
        <v>137</v>
      </c>
      <c r="H84" s="2" t="s">
        <v>134</v>
      </c>
      <c r="I84" s="1">
        <v>1982</v>
      </c>
      <c r="J84" s="1">
        <v>1955</v>
      </c>
      <c r="K84" s="1">
        <v>1882</v>
      </c>
      <c r="L84" s="1">
        <v>1851</v>
      </c>
      <c r="M84" s="1">
        <v>1919</v>
      </c>
      <c r="N84" s="1">
        <v>9.3</v>
      </c>
      <c r="O84" s="1">
        <v>41</v>
      </c>
      <c r="P84" s="14"/>
      <c r="Q84" s="10">
        <f t="shared" si="1"/>
        <v>0.036736898973527825</v>
      </c>
    </row>
    <row r="85" spans="1:17" ht="9.75" customHeight="1">
      <c r="A85" s="4">
        <v>11</v>
      </c>
      <c r="B85" s="1">
        <v>74</v>
      </c>
      <c r="C85" s="1">
        <v>19</v>
      </c>
      <c r="D85" s="1">
        <v>2.4</v>
      </c>
      <c r="E85" s="1" t="s">
        <v>3073</v>
      </c>
      <c r="F85" s="2" t="s">
        <v>3074</v>
      </c>
      <c r="G85" s="2" t="s">
        <v>140</v>
      </c>
      <c r="H85" s="2" t="s">
        <v>1403</v>
      </c>
      <c r="I85" s="1">
        <v>2070</v>
      </c>
      <c r="J85" s="1">
        <v>2046</v>
      </c>
      <c r="K85" s="1">
        <v>2003</v>
      </c>
      <c r="L85" s="1">
        <v>1939</v>
      </c>
      <c r="M85" s="1">
        <v>1904</v>
      </c>
      <c r="N85" s="1">
        <v>8</v>
      </c>
      <c r="O85" s="1">
        <v>33</v>
      </c>
      <c r="P85" s="14"/>
      <c r="Q85" s="10">
        <f t="shared" si="1"/>
        <v>-0.018050541516245487</v>
      </c>
    </row>
    <row r="86" spans="1:17" ht="9.75" customHeight="1">
      <c r="A86" s="4">
        <v>11</v>
      </c>
      <c r="B86" s="1">
        <v>74</v>
      </c>
      <c r="C86" s="1">
        <v>19</v>
      </c>
      <c r="D86" s="1">
        <v>2.4</v>
      </c>
      <c r="E86" s="1" t="s">
        <v>3075</v>
      </c>
      <c r="F86" s="2" t="s">
        <v>3076</v>
      </c>
      <c r="G86" s="2" t="s">
        <v>129</v>
      </c>
      <c r="H86" s="2" t="s">
        <v>1403</v>
      </c>
      <c r="I86" s="1">
        <v>2606</v>
      </c>
      <c r="J86" s="1">
        <v>2692</v>
      </c>
      <c r="K86" s="1">
        <v>2644</v>
      </c>
      <c r="L86" s="1">
        <v>2715</v>
      </c>
      <c r="M86" s="1">
        <v>2598</v>
      </c>
      <c r="N86" s="1">
        <v>20.4</v>
      </c>
      <c r="O86" s="1">
        <v>29</v>
      </c>
      <c r="P86" s="14"/>
      <c r="Q86" s="10">
        <f t="shared" si="1"/>
        <v>-0.0430939226519337</v>
      </c>
    </row>
    <row r="87" spans="1:17" ht="9.75" customHeight="1">
      <c r="A87" s="4">
        <v>11</v>
      </c>
      <c r="B87" s="1">
        <v>74</v>
      </c>
      <c r="C87" s="1">
        <v>19</v>
      </c>
      <c r="D87" s="1">
        <v>2.4</v>
      </c>
      <c r="E87" s="1" t="s">
        <v>3077</v>
      </c>
      <c r="F87" s="2" t="s">
        <v>3078</v>
      </c>
      <c r="G87" s="2" t="s">
        <v>129</v>
      </c>
      <c r="H87" s="2" t="s">
        <v>1403</v>
      </c>
      <c r="I87" s="1">
        <v>1555</v>
      </c>
      <c r="J87" s="1">
        <v>1550</v>
      </c>
      <c r="K87" s="1">
        <v>1543</v>
      </c>
      <c r="L87" s="1">
        <v>1656</v>
      </c>
      <c r="M87" s="1">
        <v>1576</v>
      </c>
      <c r="N87" s="1">
        <v>4.8</v>
      </c>
      <c r="O87" s="1">
        <v>29</v>
      </c>
      <c r="P87" s="14"/>
      <c r="Q87" s="10">
        <f t="shared" si="1"/>
        <v>-0.04830917874396135</v>
      </c>
    </row>
    <row r="88" spans="1:17" ht="9.75" customHeight="1">
      <c r="A88" s="4">
        <v>11</v>
      </c>
      <c r="B88" s="1">
        <v>74</v>
      </c>
      <c r="C88" s="1">
        <v>19</v>
      </c>
      <c r="D88" s="1">
        <v>2.41</v>
      </c>
      <c r="E88" s="1" t="s">
        <v>3079</v>
      </c>
      <c r="F88" s="2" t="s">
        <v>3080</v>
      </c>
      <c r="G88" s="2" t="s">
        <v>129</v>
      </c>
      <c r="H88" s="2" t="s">
        <v>1403</v>
      </c>
      <c r="I88" s="1">
        <v>2510</v>
      </c>
      <c r="J88" s="1">
        <v>2578</v>
      </c>
      <c r="K88" s="1">
        <v>2586</v>
      </c>
      <c r="L88" s="1">
        <v>2675</v>
      </c>
      <c r="M88" s="1">
        <v>2571</v>
      </c>
      <c r="N88" s="1">
        <v>21.5</v>
      </c>
      <c r="O88" s="1">
        <v>35</v>
      </c>
      <c r="P88" s="14"/>
      <c r="Q88" s="10">
        <f t="shared" si="1"/>
        <v>-0.0388785046728972</v>
      </c>
    </row>
    <row r="89" spans="1:17" ht="9.75" customHeight="1">
      <c r="A89" s="4">
        <v>11</v>
      </c>
      <c r="B89" s="1">
        <v>74</v>
      </c>
      <c r="C89" s="1">
        <v>19</v>
      </c>
      <c r="D89" s="1">
        <v>2.57</v>
      </c>
      <c r="E89" s="1" t="s">
        <v>3081</v>
      </c>
      <c r="F89" s="2" t="s">
        <v>3082</v>
      </c>
      <c r="G89" s="2" t="s">
        <v>129</v>
      </c>
      <c r="H89" s="2" t="s">
        <v>1403</v>
      </c>
      <c r="I89" s="1">
        <v>1707</v>
      </c>
      <c r="J89" s="1">
        <v>1683</v>
      </c>
      <c r="K89" s="1">
        <v>1741</v>
      </c>
      <c r="L89" s="1">
        <v>1702</v>
      </c>
      <c r="M89" s="1">
        <v>1697</v>
      </c>
      <c r="N89" s="1">
        <v>10.1</v>
      </c>
      <c r="O89" s="1">
        <v>36</v>
      </c>
      <c r="P89" s="14"/>
      <c r="Q89" s="10">
        <f t="shared" si="1"/>
        <v>-0.002937720329024677</v>
      </c>
    </row>
    <row r="90" spans="1:17" ht="9.75" customHeight="1">
      <c r="A90" s="4">
        <v>11</v>
      </c>
      <c r="B90" s="1">
        <v>74</v>
      </c>
      <c r="C90" s="1">
        <v>22</v>
      </c>
      <c r="D90" s="1">
        <v>0.5</v>
      </c>
      <c r="E90" s="1" t="s">
        <v>3083</v>
      </c>
      <c r="F90" s="2" t="s">
        <v>3084</v>
      </c>
      <c r="G90" s="2" t="s">
        <v>17</v>
      </c>
      <c r="H90" s="2" t="s">
        <v>18</v>
      </c>
      <c r="I90" s="1">
        <v>8918</v>
      </c>
      <c r="J90" s="1">
        <v>9040</v>
      </c>
      <c r="K90" s="1">
        <v>8873</v>
      </c>
      <c r="L90" s="1">
        <v>8194</v>
      </c>
      <c r="M90" s="1">
        <v>8105</v>
      </c>
      <c r="N90" s="1">
        <v>12.3</v>
      </c>
      <c r="O90" s="1">
        <v>365</v>
      </c>
      <c r="P90" s="14"/>
      <c r="Q90" s="10">
        <f t="shared" si="1"/>
        <v>-0.010861606053209665</v>
      </c>
    </row>
    <row r="91" spans="1:17" ht="9.75" customHeight="1">
      <c r="A91" s="4">
        <v>11</v>
      </c>
      <c r="B91" s="1">
        <v>74</v>
      </c>
      <c r="C91" s="1">
        <v>22</v>
      </c>
      <c r="D91" s="1">
        <v>1.57</v>
      </c>
      <c r="E91" s="1" t="s">
        <v>3085</v>
      </c>
      <c r="F91" s="2" t="s">
        <v>3086</v>
      </c>
      <c r="G91" s="2" t="s">
        <v>129</v>
      </c>
      <c r="H91" s="2" t="s">
        <v>145</v>
      </c>
      <c r="I91" s="1">
        <v>741</v>
      </c>
      <c r="J91" s="1">
        <v>766</v>
      </c>
      <c r="K91" s="1">
        <v>762</v>
      </c>
      <c r="L91" s="1">
        <v>652</v>
      </c>
      <c r="M91" s="1">
        <v>632</v>
      </c>
      <c r="N91" s="1">
        <v>11.4</v>
      </c>
      <c r="O91" s="1" t="s">
        <v>43</v>
      </c>
      <c r="P91" s="14"/>
      <c r="Q91" s="10">
        <f t="shared" si="1"/>
        <v>-0.03067484662576687</v>
      </c>
    </row>
    <row r="92" spans="1:17" ht="9.75" customHeight="1">
      <c r="A92" s="4">
        <v>11</v>
      </c>
      <c r="B92" s="1">
        <v>74</v>
      </c>
      <c r="C92" s="1">
        <v>22</v>
      </c>
      <c r="D92" s="1">
        <v>1.57</v>
      </c>
      <c r="E92" s="1" t="s">
        <v>3087</v>
      </c>
      <c r="F92" s="2" t="s">
        <v>3088</v>
      </c>
      <c r="G92" s="2" t="s">
        <v>129</v>
      </c>
      <c r="H92" s="2" t="s">
        <v>1403</v>
      </c>
      <c r="I92" s="1">
        <v>741</v>
      </c>
      <c r="J92" s="1">
        <v>766</v>
      </c>
      <c r="K92" s="1">
        <v>762</v>
      </c>
      <c r="L92" s="1">
        <v>652</v>
      </c>
      <c r="M92" s="1">
        <v>632</v>
      </c>
      <c r="N92" s="1">
        <v>11.4</v>
      </c>
      <c r="O92" s="1">
        <v>37</v>
      </c>
      <c r="P92" s="14"/>
      <c r="Q92" s="10">
        <f t="shared" si="1"/>
        <v>-0.03067484662576687</v>
      </c>
    </row>
    <row r="93" spans="1:17" ht="9.75" customHeight="1">
      <c r="A93" s="4">
        <v>11</v>
      </c>
      <c r="B93" s="4">
        <v>74</v>
      </c>
      <c r="C93" s="4">
        <v>22</v>
      </c>
      <c r="D93" s="4">
        <v>1.8</v>
      </c>
      <c r="E93" s="4" t="s">
        <v>3089</v>
      </c>
      <c r="F93" s="5" t="s">
        <v>3913</v>
      </c>
      <c r="G93" s="5" t="s">
        <v>17</v>
      </c>
      <c r="H93" s="5" t="s">
        <v>42</v>
      </c>
      <c r="I93" s="1" t="s">
        <v>43</v>
      </c>
      <c r="J93" s="1" t="s">
        <v>43</v>
      </c>
      <c r="K93" s="1" t="s">
        <v>43</v>
      </c>
      <c r="L93" s="4">
        <v>9086</v>
      </c>
      <c r="M93" s="4">
        <v>9614</v>
      </c>
      <c r="N93" s="4">
        <v>15.6</v>
      </c>
      <c r="O93" s="4">
        <v>361</v>
      </c>
      <c r="P93" s="16"/>
      <c r="Q93" s="10">
        <f t="shared" si="1"/>
        <v>0.05811138014527845</v>
      </c>
    </row>
    <row r="94" spans="1:17" ht="9.75" customHeight="1">
      <c r="A94" s="4">
        <v>11</v>
      </c>
      <c r="B94" s="1">
        <v>74</v>
      </c>
      <c r="C94" s="1">
        <v>26</v>
      </c>
      <c r="D94" s="1">
        <v>0.25</v>
      </c>
      <c r="E94" s="1" t="s">
        <v>3090</v>
      </c>
      <c r="F94" s="2" t="s">
        <v>3091</v>
      </c>
      <c r="G94" s="2" t="s">
        <v>17</v>
      </c>
      <c r="H94" s="2" t="s">
        <v>1403</v>
      </c>
      <c r="I94" s="1">
        <v>7407</v>
      </c>
      <c r="J94" s="1">
        <v>7732</v>
      </c>
      <c r="K94" s="1">
        <v>7696</v>
      </c>
      <c r="L94" s="1">
        <v>7753</v>
      </c>
      <c r="M94" s="1">
        <v>6630</v>
      </c>
      <c r="N94" s="1">
        <v>19.2</v>
      </c>
      <c r="O94" s="1">
        <v>31</v>
      </c>
      <c r="P94" s="14"/>
      <c r="Q94" s="10">
        <f t="shared" si="1"/>
        <v>-0.14484715593963626</v>
      </c>
    </row>
    <row r="95" spans="1:18" ht="9.75" customHeight="1">
      <c r="A95" s="4"/>
      <c r="B95" s="1"/>
      <c r="C95" s="1"/>
      <c r="D95" s="1"/>
      <c r="E95" s="1"/>
      <c r="F95" s="2"/>
      <c r="G95" s="2"/>
      <c r="H95" s="2"/>
      <c r="I95" s="1"/>
      <c r="J95" s="1"/>
      <c r="K95" s="1"/>
      <c r="L95" s="1">
        <f>SUM(L58:L94)</f>
        <v>377565</v>
      </c>
      <c r="M95" s="1">
        <f>SUM(M58:M94)</f>
        <v>357404</v>
      </c>
      <c r="N95" s="1"/>
      <c r="O95" s="1"/>
      <c r="P95" s="14">
        <f>(M95-L95)/L95</f>
        <v>-0.053397428257386144</v>
      </c>
      <c r="Q95" s="10"/>
      <c r="R95" s="10">
        <f>MEDIAN(Q58:Q94)</f>
        <v>-0.04830917874396135</v>
      </c>
    </row>
    <row r="96" spans="1:17" ht="9.75" customHeight="1">
      <c r="A96" s="4">
        <v>11</v>
      </c>
      <c r="B96" s="1">
        <v>75</v>
      </c>
      <c r="C96" s="1">
        <v>0</v>
      </c>
      <c r="D96" s="1">
        <v>1.5</v>
      </c>
      <c r="E96" s="1" t="s">
        <v>3092</v>
      </c>
      <c r="F96" s="2" t="s">
        <v>3093</v>
      </c>
      <c r="G96" s="2" t="s">
        <v>17</v>
      </c>
      <c r="H96" s="2" t="s">
        <v>134</v>
      </c>
      <c r="I96" s="1">
        <v>11281</v>
      </c>
      <c r="J96" s="1">
        <v>11534</v>
      </c>
      <c r="K96" s="1">
        <v>11643</v>
      </c>
      <c r="L96" s="1">
        <v>14174</v>
      </c>
      <c r="M96" s="1">
        <v>12501</v>
      </c>
      <c r="N96" s="1">
        <v>3.4</v>
      </c>
      <c r="O96" s="1">
        <v>38</v>
      </c>
      <c r="P96" s="14"/>
      <c r="Q96" s="10">
        <f t="shared" si="1"/>
        <v>-0.11803301820234231</v>
      </c>
    </row>
    <row r="97" spans="1:17" ht="9.75" customHeight="1">
      <c r="A97" s="4">
        <v>11</v>
      </c>
      <c r="B97" s="1">
        <v>75</v>
      </c>
      <c r="C97" s="1">
        <v>0</v>
      </c>
      <c r="D97" s="1">
        <v>1.81</v>
      </c>
      <c r="E97" s="1" t="s">
        <v>3094</v>
      </c>
      <c r="F97" s="2" t="s">
        <v>3095</v>
      </c>
      <c r="G97" s="2" t="s">
        <v>17</v>
      </c>
      <c r="H97" s="2" t="s">
        <v>134</v>
      </c>
      <c r="I97" s="1">
        <v>22247</v>
      </c>
      <c r="J97" s="1">
        <v>23837</v>
      </c>
      <c r="K97" s="1">
        <v>23410</v>
      </c>
      <c r="L97" s="1">
        <v>24535</v>
      </c>
      <c r="M97" s="1">
        <v>24251</v>
      </c>
      <c r="N97" s="1">
        <v>3</v>
      </c>
      <c r="O97" s="1">
        <v>38</v>
      </c>
      <c r="P97" s="14"/>
      <c r="Q97" s="10">
        <f t="shared" si="1"/>
        <v>-0.01157530059099246</v>
      </c>
    </row>
    <row r="98" spans="1:17" ht="9.75" customHeight="1">
      <c r="A98" s="4">
        <v>11</v>
      </c>
      <c r="B98" s="1">
        <v>75</v>
      </c>
      <c r="C98" s="1">
        <v>0</v>
      </c>
      <c r="D98" s="1">
        <v>4.25</v>
      </c>
      <c r="E98" s="1" t="s">
        <v>3096</v>
      </c>
      <c r="F98" s="2" t="s">
        <v>3097</v>
      </c>
      <c r="G98" s="2" t="s">
        <v>17</v>
      </c>
      <c r="H98" s="2" t="s">
        <v>18</v>
      </c>
      <c r="I98" s="1">
        <v>18163</v>
      </c>
      <c r="J98" s="1">
        <v>19030</v>
      </c>
      <c r="K98" s="1">
        <v>18378</v>
      </c>
      <c r="L98" s="1">
        <v>19080</v>
      </c>
      <c r="M98" s="1">
        <v>18920</v>
      </c>
      <c r="N98" s="1">
        <v>2.4</v>
      </c>
      <c r="O98" s="1">
        <v>34</v>
      </c>
      <c r="P98" s="14"/>
      <c r="Q98" s="10">
        <f t="shared" si="1"/>
        <v>-0.008385744234800839</v>
      </c>
    </row>
    <row r="99" spans="1:17" ht="9.75" customHeight="1">
      <c r="A99" s="4">
        <v>11</v>
      </c>
      <c r="B99" s="1">
        <v>75</v>
      </c>
      <c r="C99" s="1">
        <v>0</v>
      </c>
      <c r="D99" s="1">
        <v>5.45</v>
      </c>
      <c r="E99" s="1" t="s">
        <v>3098</v>
      </c>
      <c r="F99" s="2" t="s">
        <v>3099</v>
      </c>
      <c r="G99" s="2" t="s">
        <v>17</v>
      </c>
      <c r="H99" s="2" t="s">
        <v>134</v>
      </c>
      <c r="I99" s="1">
        <v>9872</v>
      </c>
      <c r="J99" s="1">
        <v>10111</v>
      </c>
      <c r="K99" s="1">
        <v>10449</v>
      </c>
      <c r="L99" s="1">
        <v>10519</v>
      </c>
      <c r="M99" s="1">
        <v>10495</v>
      </c>
      <c r="N99" s="1">
        <v>5.2</v>
      </c>
      <c r="O99" s="1">
        <v>35</v>
      </c>
      <c r="P99" s="14"/>
      <c r="Q99" s="10">
        <f t="shared" si="1"/>
        <v>-0.002281585702062934</v>
      </c>
    </row>
    <row r="100" spans="1:17" ht="9.75" customHeight="1">
      <c r="A100" s="4">
        <v>11</v>
      </c>
      <c r="B100" s="1">
        <v>75</v>
      </c>
      <c r="C100" s="1">
        <v>0</v>
      </c>
      <c r="D100" s="1">
        <v>5.89</v>
      </c>
      <c r="E100" s="1" t="s">
        <v>3100</v>
      </c>
      <c r="F100" s="2" t="s">
        <v>3101</v>
      </c>
      <c r="G100" s="2" t="s">
        <v>17</v>
      </c>
      <c r="H100" s="2" t="s">
        <v>134</v>
      </c>
      <c r="I100" s="1">
        <v>10530</v>
      </c>
      <c r="J100" s="1">
        <v>10019</v>
      </c>
      <c r="K100" s="1">
        <v>11119</v>
      </c>
      <c r="L100" s="1">
        <v>12547</v>
      </c>
      <c r="M100" s="1">
        <v>11645</v>
      </c>
      <c r="N100" s="1">
        <v>3.8</v>
      </c>
      <c r="O100" s="1">
        <v>31</v>
      </c>
      <c r="P100" s="14"/>
      <c r="Q100" s="10">
        <f t="shared" si="1"/>
        <v>-0.07188969474774846</v>
      </c>
    </row>
    <row r="101" spans="1:17" ht="9.75" customHeight="1">
      <c r="A101" s="4">
        <v>11</v>
      </c>
      <c r="B101" s="1">
        <v>75</v>
      </c>
      <c r="C101" s="1">
        <v>0</v>
      </c>
      <c r="D101" s="1">
        <v>6.88</v>
      </c>
      <c r="E101" s="1" t="s">
        <v>3102</v>
      </c>
      <c r="F101" s="2" t="s">
        <v>3103</v>
      </c>
      <c r="G101" s="2" t="s">
        <v>17</v>
      </c>
      <c r="H101" s="2" t="s">
        <v>134</v>
      </c>
      <c r="I101" s="1">
        <v>7365</v>
      </c>
      <c r="J101" s="1">
        <v>7333</v>
      </c>
      <c r="K101" s="1">
        <v>7735</v>
      </c>
      <c r="L101" s="1">
        <v>7819</v>
      </c>
      <c r="M101" s="1">
        <v>8160</v>
      </c>
      <c r="N101" s="1">
        <v>3.9</v>
      </c>
      <c r="O101" s="1">
        <v>319</v>
      </c>
      <c r="P101" s="14"/>
      <c r="Q101" s="10">
        <f t="shared" si="1"/>
        <v>0.04361171505307584</v>
      </c>
    </row>
    <row r="102" spans="1:17" ht="9.75" customHeight="1">
      <c r="A102" s="4">
        <v>11</v>
      </c>
      <c r="B102" s="1">
        <v>75</v>
      </c>
      <c r="C102" s="1">
        <v>0</v>
      </c>
      <c r="D102" s="1">
        <v>7.6</v>
      </c>
      <c r="E102" s="1" t="s">
        <v>3104</v>
      </c>
      <c r="F102" s="2" t="s">
        <v>3105</v>
      </c>
      <c r="G102" s="2" t="s">
        <v>17</v>
      </c>
      <c r="H102" s="2" t="s">
        <v>134</v>
      </c>
      <c r="I102" s="1">
        <v>7106</v>
      </c>
      <c r="J102" s="1">
        <v>7079</v>
      </c>
      <c r="K102" s="1">
        <v>7309</v>
      </c>
      <c r="L102" s="1">
        <v>7646</v>
      </c>
      <c r="M102" s="1">
        <v>7657</v>
      </c>
      <c r="N102" s="1">
        <v>4.5</v>
      </c>
      <c r="O102" s="1">
        <v>35</v>
      </c>
      <c r="P102" s="14"/>
      <c r="Q102" s="10">
        <f t="shared" si="1"/>
        <v>0.0014386607376405964</v>
      </c>
    </row>
    <row r="103" spans="1:17" ht="9.75" customHeight="1">
      <c r="A103" s="4">
        <v>11</v>
      </c>
      <c r="B103" s="1">
        <v>75</v>
      </c>
      <c r="C103" s="1">
        <v>8</v>
      </c>
      <c r="D103" s="1">
        <v>1</v>
      </c>
      <c r="E103" s="1" t="s">
        <v>3106</v>
      </c>
      <c r="F103" s="2" t="s">
        <v>3107</v>
      </c>
      <c r="G103" s="2" t="s">
        <v>17</v>
      </c>
      <c r="H103" s="2" t="s">
        <v>134</v>
      </c>
      <c r="I103" s="1">
        <v>5945</v>
      </c>
      <c r="J103" s="1">
        <v>6267</v>
      </c>
      <c r="K103" s="1">
        <v>6441</v>
      </c>
      <c r="L103" s="1">
        <v>7026</v>
      </c>
      <c r="M103" s="1">
        <v>7300</v>
      </c>
      <c r="N103" s="1">
        <v>4.3</v>
      </c>
      <c r="O103" s="1">
        <v>34</v>
      </c>
      <c r="P103" s="14"/>
      <c r="Q103" s="10">
        <f t="shared" si="1"/>
        <v>0.0389980074010817</v>
      </c>
    </row>
    <row r="104" spans="1:17" ht="9.75" customHeight="1">
      <c r="A104" s="4">
        <v>11</v>
      </c>
      <c r="B104" s="1">
        <v>75</v>
      </c>
      <c r="C104" s="1">
        <v>14</v>
      </c>
      <c r="D104" s="1">
        <v>0.16</v>
      </c>
      <c r="E104" s="1" t="s">
        <v>3108</v>
      </c>
      <c r="F104" s="2" t="s">
        <v>3109</v>
      </c>
      <c r="G104" s="2" t="s">
        <v>17</v>
      </c>
      <c r="H104" s="2" t="s">
        <v>134</v>
      </c>
      <c r="I104" s="1">
        <v>3910</v>
      </c>
      <c r="J104" s="1">
        <v>3947</v>
      </c>
      <c r="K104" s="1">
        <v>3957</v>
      </c>
      <c r="L104" s="1">
        <v>4321</v>
      </c>
      <c r="M104" s="1">
        <v>4049</v>
      </c>
      <c r="N104" s="1">
        <v>5.3</v>
      </c>
      <c r="O104" s="1">
        <v>34</v>
      </c>
      <c r="P104" s="14"/>
      <c r="Q104" s="10">
        <f t="shared" si="1"/>
        <v>-0.06294839157602407</v>
      </c>
    </row>
    <row r="105" spans="1:17" ht="9.75" customHeight="1">
      <c r="A105" s="4">
        <v>11</v>
      </c>
      <c r="B105" s="1">
        <v>75</v>
      </c>
      <c r="C105" s="1">
        <v>14</v>
      </c>
      <c r="D105" s="1">
        <v>2.2</v>
      </c>
      <c r="E105" s="1" t="s">
        <v>3110</v>
      </c>
      <c r="F105" s="2" t="s">
        <v>3111</v>
      </c>
      <c r="G105" s="2" t="s">
        <v>17</v>
      </c>
      <c r="H105" s="2" t="s">
        <v>1403</v>
      </c>
      <c r="I105" s="1">
        <v>3162</v>
      </c>
      <c r="J105" s="1">
        <v>3169</v>
      </c>
      <c r="K105" s="1">
        <v>3313</v>
      </c>
      <c r="L105" s="1">
        <v>3813</v>
      </c>
      <c r="M105" s="1">
        <v>3290</v>
      </c>
      <c r="N105" s="1">
        <v>6.7</v>
      </c>
      <c r="O105" s="1">
        <v>30</v>
      </c>
      <c r="P105" s="14"/>
      <c r="Q105" s="10">
        <f t="shared" si="1"/>
        <v>-0.13716233936532915</v>
      </c>
    </row>
    <row r="106" spans="1:17" ht="9.75" customHeight="1">
      <c r="A106" s="4">
        <v>11</v>
      </c>
      <c r="B106" s="1">
        <v>75</v>
      </c>
      <c r="C106" s="1">
        <v>24</v>
      </c>
      <c r="D106" s="1">
        <v>1.99</v>
      </c>
      <c r="E106" s="1" t="s">
        <v>3112</v>
      </c>
      <c r="F106" s="2" t="s">
        <v>3113</v>
      </c>
      <c r="G106" s="2" t="s">
        <v>17</v>
      </c>
      <c r="H106" s="2" t="s">
        <v>134</v>
      </c>
      <c r="I106" s="1">
        <v>2577</v>
      </c>
      <c r="J106" s="1">
        <v>2647</v>
      </c>
      <c r="K106" s="1">
        <v>2642</v>
      </c>
      <c r="L106" s="1">
        <v>2517</v>
      </c>
      <c r="M106" s="1">
        <v>2597</v>
      </c>
      <c r="N106" s="1">
        <v>6</v>
      </c>
      <c r="O106" s="1">
        <v>362</v>
      </c>
      <c r="P106" s="14"/>
      <c r="Q106" s="10">
        <f t="shared" si="1"/>
        <v>0.03178386968613429</v>
      </c>
    </row>
    <row r="107" spans="1:17" ht="9.75" customHeight="1">
      <c r="A107" s="4">
        <v>11</v>
      </c>
      <c r="B107" s="1">
        <v>75</v>
      </c>
      <c r="C107" s="1">
        <v>52</v>
      </c>
      <c r="D107" s="1">
        <v>0</v>
      </c>
      <c r="E107" s="1" t="s">
        <v>3114</v>
      </c>
      <c r="F107" s="2" t="s">
        <v>3115</v>
      </c>
      <c r="G107" s="2" t="s">
        <v>17</v>
      </c>
      <c r="H107" s="2" t="s">
        <v>1403</v>
      </c>
      <c r="I107" s="1">
        <v>2160</v>
      </c>
      <c r="J107" s="1">
        <v>2147</v>
      </c>
      <c r="K107" s="1">
        <v>2042</v>
      </c>
      <c r="L107" s="1">
        <v>1877</v>
      </c>
      <c r="M107" s="1">
        <v>1912</v>
      </c>
      <c r="N107" s="1">
        <v>9.6</v>
      </c>
      <c r="O107" s="1">
        <v>30</v>
      </c>
      <c r="P107" s="14"/>
      <c r="Q107" s="10">
        <f t="shared" si="1"/>
        <v>0.018646776771443795</v>
      </c>
    </row>
    <row r="108" spans="1:17" ht="9.75" customHeight="1">
      <c r="A108" s="4">
        <v>11</v>
      </c>
      <c r="B108" s="1">
        <v>75</v>
      </c>
      <c r="C108" s="1">
        <v>52</v>
      </c>
      <c r="D108" s="1">
        <v>2.95</v>
      </c>
      <c r="E108" s="1" t="s">
        <v>3116</v>
      </c>
      <c r="F108" s="2" t="s">
        <v>3117</v>
      </c>
      <c r="G108" s="2" t="s">
        <v>17</v>
      </c>
      <c r="H108" s="2" t="s">
        <v>1403</v>
      </c>
      <c r="I108" s="1">
        <v>1903</v>
      </c>
      <c r="J108" s="1">
        <v>1885</v>
      </c>
      <c r="K108" s="1">
        <v>1841</v>
      </c>
      <c r="L108" s="1">
        <v>1677</v>
      </c>
      <c r="M108" s="1">
        <v>1686</v>
      </c>
      <c r="N108" s="1">
        <v>10.2</v>
      </c>
      <c r="O108" s="1">
        <v>30</v>
      </c>
      <c r="P108" s="14"/>
      <c r="Q108" s="10">
        <f t="shared" si="1"/>
        <v>0.005366726296958855</v>
      </c>
    </row>
    <row r="109" spans="1:17" ht="9.75" customHeight="1">
      <c r="A109" s="4">
        <v>11</v>
      </c>
      <c r="B109" s="1">
        <v>75</v>
      </c>
      <c r="C109" s="1">
        <v>61</v>
      </c>
      <c r="D109" s="1">
        <v>0.4</v>
      </c>
      <c r="E109" s="1" t="s">
        <v>3118</v>
      </c>
      <c r="F109" s="2" t="s">
        <v>3119</v>
      </c>
      <c r="G109" s="2" t="s">
        <v>17</v>
      </c>
      <c r="H109" s="2" t="s">
        <v>134</v>
      </c>
      <c r="I109" s="1">
        <v>1510</v>
      </c>
      <c r="J109" s="1">
        <v>1529</v>
      </c>
      <c r="K109" s="1">
        <v>1496</v>
      </c>
      <c r="L109" s="1">
        <v>1418</v>
      </c>
      <c r="M109" s="1">
        <v>1394</v>
      </c>
      <c r="N109" s="1">
        <v>10.1</v>
      </c>
      <c r="O109" s="1">
        <v>30</v>
      </c>
      <c r="P109" s="14"/>
      <c r="Q109" s="10">
        <f t="shared" si="1"/>
        <v>-0.01692524682651622</v>
      </c>
    </row>
    <row r="110" spans="1:17" ht="9.75" customHeight="1">
      <c r="A110" s="4">
        <v>11</v>
      </c>
      <c r="B110" s="1">
        <v>75</v>
      </c>
      <c r="C110" s="1">
        <v>61</v>
      </c>
      <c r="D110" s="1">
        <v>8.4</v>
      </c>
      <c r="E110" s="1" t="s">
        <v>3120</v>
      </c>
      <c r="F110" s="2" t="s">
        <v>3121</v>
      </c>
      <c r="G110" s="2" t="s">
        <v>17</v>
      </c>
      <c r="H110" s="2" t="s">
        <v>1403</v>
      </c>
      <c r="I110" s="1">
        <v>2052</v>
      </c>
      <c r="J110" s="1">
        <v>2056</v>
      </c>
      <c r="K110" s="1">
        <v>1825</v>
      </c>
      <c r="L110" s="1">
        <v>1727</v>
      </c>
      <c r="M110" s="1">
        <v>1852</v>
      </c>
      <c r="N110" s="1">
        <v>9.4</v>
      </c>
      <c r="O110" s="1">
        <v>7</v>
      </c>
      <c r="P110" s="14"/>
      <c r="Q110" s="10">
        <f t="shared" si="1"/>
        <v>0.07237984944991314</v>
      </c>
    </row>
    <row r="111" spans="1:17" ht="9.75" customHeight="1">
      <c r="A111" s="4">
        <v>11</v>
      </c>
      <c r="B111" s="1">
        <v>75</v>
      </c>
      <c r="C111" s="1">
        <v>61</v>
      </c>
      <c r="D111" s="1">
        <v>12.1</v>
      </c>
      <c r="E111" s="1" t="s">
        <v>3122</v>
      </c>
      <c r="F111" s="2" t="s">
        <v>3123</v>
      </c>
      <c r="G111" s="2" t="s">
        <v>17</v>
      </c>
      <c r="H111" s="2" t="s">
        <v>1403</v>
      </c>
      <c r="I111" s="1">
        <v>1906</v>
      </c>
      <c r="J111" s="1">
        <v>1890</v>
      </c>
      <c r="K111" s="1">
        <v>1807</v>
      </c>
      <c r="L111" s="1">
        <v>1688</v>
      </c>
      <c r="M111" s="1">
        <v>1747</v>
      </c>
      <c r="N111" s="1">
        <v>8.5</v>
      </c>
      <c r="O111" s="1">
        <v>30</v>
      </c>
      <c r="P111" s="14"/>
      <c r="Q111" s="10">
        <f t="shared" si="1"/>
        <v>0.03495260663507109</v>
      </c>
    </row>
    <row r="112" spans="1:18" ht="9.75" customHeight="1">
      <c r="A112" s="4"/>
      <c r="B112" s="1"/>
      <c r="C112" s="1"/>
      <c r="D112" s="1"/>
      <c r="E112" s="1"/>
      <c r="F112" s="2"/>
      <c r="G112" s="2"/>
      <c r="H112" s="2"/>
      <c r="I112" s="1"/>
      <c r="J112" s="1"/>
      <c r="K112" s="1"/>
      <c r="L112" s="1">
        <f>SUM(L96:L111)</f>
        <v>122384</v>
      </c>
      <c r="M112" s="1">
        <f>SUM(M96:M111)</f>
        <v>119456</v>
      </c>
      <c r="N112" s="1"/>
      <c r="O112" s="1"/>
      <c r="P112" s="14">
        <f>(M112-L112)/L112</f>
        <v>-0.02392469603869787</v>
      </c>
      <c r="Q112" s="10"/>
      <c r="R112" s="10">
        <f>MEDIAN(Q96:Q111)</f>
        <v>-0.0004214624822111686</v>
      </c>
    </row>
    <row r="113" spans="1:17" ht="9.75" customHeight="1">
      <c r="A113" s="4">
        <v>11</v>
      </c>
      <c r="B113" s="1">
        <v>77</v>
      </c>
      <c r="C113" s="1">
        <v>0</v>
      </c>
      <c r="D113" s="1">
        <v>0.13</v>
      </c>
      <c r="E113" s="1" t="s">
        <v>3124</v>
      </c>
      <c r="F113" s="2" t="s">
        <v>3125</v>
      </c>
      <c r="G113" s="2" t="s">
        <v>17</v>
      </c>
      <c r="H113" s="2" t="s">
        <v>134</v>
      </c>
      <c r="I113" s="1">
        <v>8462</v>
      </c>
      <c r="J113" s="1">
        <v>8709</v>
      </c>
      <c r="K113" s="1">
        <v>9002</v>
      </c>
      <c r="L113" s="1">
        <v>8784</v>
      </c>
      <c r="M113" s="1">
        <v>8651</v>
      </c>
      <c r="N113" s="1">
        <v>5.5</v>
      </c>
      <c r="O113" s="1">
        <v>24</v>
      </c>
      <c r="P113" s="14"/>
      <c r="Q113" s="10">
        <f t="shared" si="1"/>
        <v>-0.015141165755919854</v>
      </c>
    </row>
    <row r="114" spans="1:17" ht="9.75" customHeight="1">
      <c r="A114" s="4">
        <v>11</v>
      </c>
      <c r="B114" s="1">
        <v>77</v>
      </c>
      <c r="C114" s="1">
        <v>0</v>
      </c>
      <c r="D114" s="1">
        <v>1.4</v>
      </c>
      <c r="E114" s="1" t="s">
        <v>3126</v>
      </c>
      <c r="F114" s="2" t="s">
        <v>3127</v>
      </c>
      <c r="G114" s="2" t="s">
        <v>17</v>
      </c>
      <c r="H114" s="2" t="s">
        <v>134</v>
      </c>
      <c r="I114" s="1">
        <v>6590</v>
      </c>
      <c r="J114" s="1">
        <v>6262</v>
      </c>
      <c r="K114" s="1">
        <v>6541</v>
      </c>
      <c r="L114" s="1">
        <v>6770</v>
      </c>
      <c r="M114" s="1">
        <v>6811</v>
      </c>
      <c r="N114" s="1">
        <v>5.3</v>
      </c>
      <c r="O114" s="1">
        <v>32</v>
      </c>
      <c r="P114" s="14"/>
      <c r="Q114" s="10">
        <f t="shared" si="1"/>
        <v>0.006056129985228951</v>
      </c>
    </row>
    <row r="115" spans="1:17" ht="9.75" customHeight="1">
      <c r="A115" s="4">
        <v>11</v>
      </c>
      <c r="B115" s="1">
        <v>77</v>
      </c>
      <c r="C115" s="1">
        <v>0</v>
      </c>
      <c r="D115" s="1">
        <v>5.9</v>
      </c>
      <c r="E115" s="1" t="s">
        <v>3128</v>
      </c>
      <c r="F115" s="2" t="s">
        <v>3129</v>
      </c>
      <c r="G115" s="2" t="s">
        <v>17</v>
      </c>
      <c r="H115" s="2" t="s">
        <v>18</v>
      </c>
      <c r="I115" s="1">
        <v>1934</v>
      </c>
      <c r="J115" s="1">
        <v>1940</v>
      </c>
      <c r="K115" s="1">
        <v>2011</v>
      </c>
      <c r="L115" s="1">
        <v>2060</v>
      </c>
      <c r="M115" s="1">
        <v>2101</v>
      </c>
      <c r="N115" s="1">
        <v>9.8</v>
      </c>
      <c r="O115" s="1">
        <v>357</v>
      </c>
      <c r="P115" s="14"/>
      <c r="Q115" s="10">
        <f t="shared" si="1"/>
        <v>0.019902912621359223</v>
      </c>
    </row>
    <row r="116" spans="1:17" ht="9.75" customHeight="1">
      <c r="A116" s="4">
        <v>11</v>
      </c>
      <c r="B116" s="1">
        <v>77</v>
      </c>
      <c r="C116" s="1">
        <v>17</v>
      </c>
      <c r="D116" s="1">
        <v>12.2</v>
      </c>
      <c r="E116" s="1" t="s">
        <v>3130</v>
      </c>
      <c r="F116" s="2" t="s">
        <v>3131</v>
      </c>
      <c r="G116" s="2" t="s">
        <v>17</v>
      </c>
      <c r="H116" s="2" t="s">
        <v>134</v>
      </c>
      <c r="I116" s="1">
        <v>1324</v>
      </c>
      <c r="J116" s="1">
        <v>1355</v>
      </c>
      <c r="K116" s="1">
        <v>1461</v>
      </c>
      <c r="L116" s="1">
        <v>1513</v>
      </c>
      <c r="M116" s="1">
        <v>1489</v>
      </c>
      <c r="N116" s="1">
        <v>8.8</v>
      </c>
      <c r="O116" s="1">
        <v>34</v>
      </c>
      <c r="P116" s="14"/>
      <c r="Q116" s="10">
        <f t="shared" si="1"/>
        <v>-0.015862524785194978</v>
      </c>
    </row>
    <row r="117" spans="1:17" ht="9.75" customHeight="1">
      <c r="A117" s="4">
        <v>11</v>
      </c>
      <c r="B117" s="1">
        <v>77</v>
      </c>
      <c r="C117" s="1">
        <v>33</v>
      </c>
      <c r="D117" s="1">
        <v>0.23</v>
      </c>
      <c r="E117" s="1" t="s">
        <v>3132</v>
      </c>
      <c r="F117" s="2" t="s">
        <v>3133</v>
      </c>
      <c r="G117" s="2" t="s">
        <v>17</v>
      </c>
      <c r="H117" s="2" t="s">
        <v>134</v>
      </c>
      <c r="I117" s="1">
        <v>2555</v>
      </c>
      <c r="J117" s="1">
        <v>2247</v>
      </c>
      <c r="K117" s="1">
        <v>3117</v>
      </c>
      <c r="L117" s="1">
        <v>3378</v>
      </c>
      <c r="M117" s="1">
        <v>3137</v>
      </c>
      <c r="N117" s="1">
        <v>6.4</v>
      </c>
      <c r="O117" s="1">
        <v>26</v>
      </c>
      <c r="P117" s="14"/>
      <c r="Q117" s="10">
        <f t="shared" si="1"/>
        <v>-0.07134399052693902</v>
      </c>
    </row>
    <row r="118" spans="1:17" ht="9.75" customHeight="1">
      <c r="A118" s="4">
        <v>11</v>
      </c>
      <c r="B118" s="1">
        <v>77</v>
      </c>
      <c r="C118" s="1">
        <v>33</v>
      </c>
      <c r="D118" s="1">
        <v>2.7</v>
      </c>
      <c r="E118" s="1" t="s">
        <v>3134</v>
      </c>
      <c r="F118" s="2" t="s">
        <v>3135</v>
      </c>
      <c r="G118" s="2" t="s">
        <v>17</v>
      </c>
      <c r="H118" s="2" t="s">
        <v>134</v>
      </c>
      <c r="I118" s="1">
        <v>1171</v>
      </c>
      <c r="J118" s="1">
        <v>1143</v>
      </c>
      <c r="K118" s="1">
        <v>1232</v>
      </c>
      <c r="L118" s="1">
        <v>1089</v>
      </c>
      <c r="M118" s="1">
        <v>1125</v>
      </c>
      <c r="N118" s="1">
        <v>7.7</v>
      </c>
      <c r="O118" s="1">
        <v>31</v>
      </c>
      <c r="P118" s="14"/>
      <c r="Q118" s="10">
        <f t="shared" si="1"/>
        <v>0.03305785123966942</v>
      </c>
    </row>
    <row r="119" spans="1:17" ht="9.75" customHeight="1">
      <c r="A119" s="4">
        <v>11</v>
      </c>
      <c r="B119" s="1">
        <v>77</v>
      </c>
      <c r="C119" s="1">
        <v>33</v>
      </c>
      <c r="D119" s="1">
        <v>8</v>
      </c>
      <c r="E119" s="1" t="s">
        <v>3136</v>
      </c>
      <c r="F119" s="2" t="s">
        <v>3137</v>
      </c>
      <c r="G119" s="2" t="s">
        <v>17</v>
      </c>
      <c r="H119" s="2" t="s">
        <v>1403</v>
      </c>
      <c r="I119" s="1">
        <v>470</v>
      </c>
      <c r="J119" s="1">
        <v>315</v>
      </c>
      <c r="K119" s="1">
        <v>549</v>
      </c>
      <c r="L119" s="1">
        <v>472</v>
      </c>
      <c r="M119" s="1">
        <v>524</v>
      </c>
      <c r="N119" s="1">
        <v>10.7</v>
      </c>
      <c r="O119" s="1">
        <v>15</v>
      </c>
      <c r="P119" s="14"/>
      <c r="Q119" s="10">
        <f t="shared" si="1"/>
        <v>0.11016949152542373</v>
      </c>
    </row>
    <row r="120" spans="1:17" ht="9.75" customHeight="1">
      <c r="A120" s="4">
        <v>11</v>
      </c>
      <c r="B120" s="1">
        <v>77</v>
      </c>
      <c r="C120" s="1">
        <v>43</v>
      </c>
      <c r="D120" s="1">
        <v>5</v>
      </c>
      <c r="E120" s="1" t="s">
        <v>3138</v>
      </c>
      <c r="F120" s="2" t="s">
        <v>3139</v>
      </c>
      <c r="G120" s="2" t="s">
        <v>17</v>
      </c>
      <c r="H120" s="2" t="s">
        <v>1403</v>
      </c>
      <c r="I120" s="1">
        <v>798</v>
      </c>
      <c r="J120" s="1">
        <v>595</v>
      </c>
      <c r="K120" s="1">
        <v>796</v>
      </c>
      <c r="L120" s="1">
        <v>666</v>
      </c>
      <c r="M120" s="1">
        <v>781</v>
      </c>
      <c r="N120" s="1">
        <v>9.9</v>
      </c>
      <c r="O120" s="1">
        <v>16</v>
      </c>
      <c r="P120" s="14"/>
      <c r="Q120" s="10">
        <f t="shared" si="1"/>
        <v>0.17267267267267267</v>
      </c>
    </row>
    <row r="121" spans="1:17" ht="9.75" customHeight="1">
      <c r="A121" s="4">
        <v>11</v>
      </c>
      <c r="B121" s="1">
        <v>77</v>
      </c>
      <c r="C121" s="1">
        <v>43</v>
      </c>
      <c r="D121" s="1">
        <v>7</v>
      </c>
      <c r="E121" s="1" t="s">
        <v>3140</v>
      </c>
      <c r="F121" s="2" t="s">
        <v>3141</v>
      </c>
      <c r="G121" s="2" t="s">
        <v>17</v>
      </c>
      <c r="H121" s="2" t="s">
        <v>134</v>
      </c>
      <c r="I121" s="1">
        <v>1206</v>
      </c>
      <c r="J121" s="1">
        <v>967</v>
      </c>
      <c r="K121" s="1">
        <v>985</v>
      </c>
      <c r="L121" s="1">
        <v>970</v>
      </c>
      <c r="M121" s="1">
        <v>1033</v>
      </c>
      <c r="N121" s="1">
        <v>9.2</v>
      </c>
      <c r="O121" s="1">
        <v>313</v>
      </c>
      <c r="P121" s="14"/>
      <c r="Q121" s="10">
        <f t="shared" si="1"/>
        <v>0.06494845360824743</v>
      </c>
    </row>
    <row r="122" spans="1:17" ht="9.75" customHeight="1">
      <c r="A122" s="4">
        <v>11</v>
      </c>
      <c r="B122" s="1">
        <v>77</v>
      </c>
      <c r="C122" s="1">
        <v>79</v>
      </c>
      <c r="D122" s="1">
        <v>7</v>
      </c>
      <c r="E122" s="1" t="s">
        <v>3142</v>
      </c>
      <c r="F122" s="2" t="s">
        <v>3143</v>
      </c>
      <c r="G122" s="2" t="s">
        <v>17</v>
      </c>
      <c r="H122" s="2" t="s">
        <v>134</v>
      </c>
      <c r="I122" s="1">
        <v>1753</v>
      </c>
      <c r="J122" s="1">
        <v>1880</v>
      </c>
      <c r="K122" s="1">
        <v>2042</v>
      </c>
      <c r="L122" s="1">
        <v>2264</v>
      </c>
      <c r="M122" s="1">
        <v>2202</v>
      </c>
      <c r="N122" s="1">
        <v>9.9</v>
      </c>
      <c r="O122" s="1">
        <v>34</v>
      </c>
      <c r="P122" s="14"/>
      <c r="Q122" s="10">
        <f t="shared" si="1"/>
        <v>-0.027385159010600707</v>
      </c>
    </row>
    <row r="123" spans="1:17" ht="9.75" customHeight="1">
      <c r="A123" s="4">
        <v>11</v>
      </c>
      <c r="B123" s="1">
        <v>77</v>
      </c>
      <c r="C123" s="1">
        <v>79</v>
      </c>
      <c r="D123" s="1">
        <v>8</v>
      </c>
      <c r="E123" s="1" t="s">
        <v>3144</v>
      </c>
      <c r="F123" s="2" t="s">
        <v>3145</v>
      </c>
      <c r="G123" s="2" t="s">
        <v>17</v>
      </c>
      <c r="H123" s="2" t="s">
        <v>134</v>
      </c>
      <c r="I123" s="1">
        <v>1251</v>
      </c>
      <c r="J123" s="1">
        <v>1342</v>
      </c>
      <c r="K123" s="1">
        <v>1478</v>
      </c>
      <c r="L123" s="1">
        <v>1609</v>
      </c>
      <c r="M123" s="1">
        <v>1535</v>
      </c>
      <c r="N123" s="1">
        <v>6.8</v>
      </c>
      <c r="O123" s="1">
        <v>32</v>
      </c>
      <c r="P123" s="14"/>
      <c r="Q123" s="10">
        <f t="shared" si="1"/>
        <v>-0.04599129894344313</v>
      </c>
    </row>
    <row r="124" spans="1:17" ht="9.75" customHeight="1">
      <c r="A124" s="4">
        <v>11</v>
      </c>
      <c r="B124" s="1">
        <v>77</v>
      </c>
      <c r="C124" s="1">
        <v>79</v>
      </c>
      <c r="D124" s="1">
        <v>13</v>
      </c>
      <c r="E124" s="1" t="s">
        <v>3146</v>
      </c>
      <c r="F124" s="2" t="s">
        <v>3147</v>
      </c>
      <c r="G124" s="2" t="s">
        <v>17</v>
      </c>
      <c r="H124" s="2" t="s">
        <v>134</v>
      </c>
      <c r="I124" s="1">
        <v>2074</v>
      </c>
      <c r="J124" s="1">
        <v>2194</v>
      </c>
      <c r="K124" s="1">
        <v>2441</v>
      </c>
      <c r="L124" s="1">
        <v>2622</v>
      </c>
      <c r="M124" s="1">
        <v>2504</v>
      </c>
      <c r="N124" s="1">
        <v>8.6</v>
      </c>
      <c r="O124" s="1">
        <v>34</v>
      </c>
      <c r="P124" s="14"/>
      <c r="Q124" s="10">
        <f t="shared" si="1"/>
        <v>-0.04500381388253242</v>
      </c>
    </row>
    <row r="125" spans="1:17" ht="9.75" customHeight="1">
      <c r="A125" s="4">
        <v>11</v>
      </c>
      <c r="B125" s="1">
        <v>77</v>
      </c>
      <c r="C125" s="1">
        <v>79</v>
      </c>
      <c r="D125" s="1">
        <v>14.89</v>
      </c>
      <c r="E125" s="1" t="s">
        <v>3148</v>
      </c>
      <c r="F125" s="2" t="s">
        <v>3149</v>
      </c>
      <c r="G125" s="2" t="s">
        <v>17</v>
      </c>
      <c r="H125" s="2" t="s">
        <v>145</v>
      </c>
      <c r="I125" s="1">
        <v>2074</v>
      </c>
      <c r="J125" s="1">
        <v>2194</v>
      </c>
      <c r="K125" s="1">
        <v>2441</v>
      </c>
      <c r="L125" s="1">
        <v>2622</v>
      </c>
      <c r="M125" s="1">
        <v>2504</v>
      </c>
      <c r="N125" s="1">
        <v>8.6</v>
      </c>
      <c r="O125" s="1" t="s">
        <v>43</v>
      </c>
      <c r="P125" s="14"/>
      <c r="Q125" s="10">
        <f t="shared" si="1"/>
        <v>-0.04500381388253242</v>
      </c>
    </row>
    <row r="126" spans="1:18" ht="9.75" customHeight="1">
      <c r="A126" s="4"/>
      <c r="B126" s="1"/>
      <c r="C126" s="1"/>
      <c r="D126" s="1"/>
      <c r="E126" s="1"/>
      <c r="F126" s="2"/>
      <c r="G126" s="2"/>
      <c r="H126" s="2"/>
      <c r="I126" s="1"/>
      <c r="J126" s="1"/>
      <c r="K126" s="1"/>
      <c r="L126" s="1">
        <f>SUM(L113:L125)</f>
        <v>34819</v>
      </c>
      <c r="M126" s="1">
        <f>SUM(M113:M125)</f>
        <v>34397</v>
      </c>
      <c r="N126" s="1"/>
      <c r="O126" s="1"/>
      <c r="P126" s="14">
        <f>(M126-L126)/L126</f>
        <v>-0.012119819638703008</v>
      </c>
      <c r="Q126" s="10"/>
      <c r="R126" s="10">
        <f>MEDIAN(Q113:Q125)</f>
        <v>-0.015141165755919854</v>
      </c>
    </row>
    <row r="127" spans="1:17" ht="9.75" customHeight="1">
      <c r="A127" s="4">
        <v>11</v>
      </c>
      <c r="B127" s="1">
        <v>78</v>
      </c>
      <c r="C127" s="1">
        <v>0</v>
      </c>
      <c r="D127" s="1">
        <v>0.85</v>
      </c>
      <c r="E127" s="1" t="s">
        <v>3150</v>
      </c>
      <c r="F127" s="2" t="s">
        <v>3151</v>
      </c>
      <c r="G127" s="2" t="s">
        <v>17</v>
      </c>
      <c r="H127" s="2" t="s">
        <v>134</v>
      </c>
      <c r="I127" s="1">
        <v>2912</v>
      </c>
      <c r="J127" s="1">
        <v>2984</v>
      </c>
      <c r="K127" s="1">
        <v>2879</v>
      </c>
      <c r="L127" s="1">
        <v>2796</v>
      </c>
      <c r="M127" s="1">
        <v>2742</v>
      </c>
      <c r="N127" s="1">
        <v>14.9</v>
      </c>
      <c r="O127" s="1">
        <v>29</v>
      </c>
      <c r="P127" s="14"/>
      <c r="Q127" s="10">
        <f t="shared" si="1"/>
        <v>-0.019313304721030045</v>
      </c>
    </row>
    <row r="128" spans="1:17" ht="9.75" customHeight="1">
      <c r="A128" s="4"/>
      <c r="B128" s="1"/>
      <c r="C128" s="1"/>
      <c r="D128" s="1"/>
      <c r="E128" s="1"/>
      <c r="F128" s="2"/>
      <c r="G128" s="2"/>
      <c r="H128" s="2"/>
      <c r="I128" s="1"/>
      <c r="J128" s="1"/>
      <c r="K128" s="1"/>
      <c r="L128" s="1"/>
      <c r="M128" s="1"/>
      <c r="N128" s="1"/>
      <c r="O128" s="1"/>
      <c r="P128" s="14"/>
      <c r="Q128" s="10"/>
    </row>
    <row r="129" spans="1:17" ht="9.75" customHeight="1">
      <c r="A129" s="4">
        <v>11</v>
      </c>
      <c r="B129" s="1">
        <v>79</v>
      </c>
      <c r="C129" s="1">
        <v>0</v>
      </c>
      <c r="D129" s="1">
        <v>8.9</v>
      </c>
      <c r="E129" s="1" t="s">
        <v>3152</v>
      </c>
      <c r="F129" s="2" t="s">
        <v>3153</v>
      </c>
      <c r="G129" s="2" t="s">
        <v>17</v>
      </c>
      <c r="H129" s="2" t="s">
        <v>1403</v>
      </c>
      <c r="I129" s="1">
        <v>1240</v>
      </c>
      <c r="J129" s="1">
        <v>1234</v>
      </c>
      <c r="K129" s="1">
        <v>1266</v>
      </c>
      <c r="L129" s="1">
        <v>1146</v>
      </c>
      <c r="M129" s="1">
        <v>1247</v>
      </c>
      <c r="N129" s="1">
        <v>11.9</v>
      </c>
      <c r="O129" s="1">
        <v>31</v>
      </c>
      <c r="P129" s="14"/>
      <c r="Q129" s="10">
        <f t="shared" si="1"/>
        <v>0.0881326352530541</v>
      </c>
    </row>
    <row r="130" spans="1:17" ht="9.75" customHeight="1">
      <c r="A130" s="4">
        <v>11</v>
      </c>
      <c r="B130" s="1">
        <v>79</v>
      </c>
      <c r="C130" s="1">
        <v>9</v>
      </c>
      <c r="D130" s="1">
        <v>1.4</v>
      </c>
      <c r="E130" s="1" t="s">
        <v>3154</v>
      </c>
      <c r="F130" s="2" t="s">
        <v>3155</v>
      </c>
      <c r="G130" s="2" t="s">
        <v>17</v>
      </c>
      <c r="H130" s="2" t="s">
        <v>18</v>
      </c>
      <c r="I130" s="1">
        <v>2785</v>
      </c>
      <c r="J130" s="1">
        <v>2884</v>
      </c>
      <c r="K130" s="1">
        <v>2915</v>
      </c>
      <c r="L130" s="1">
        <v>2884</v>
      </c>
      <c r="M130" s="1">
        <v>2828</v>
      </c>
      <c r="N130" s="1">
        <v>9.9</v>
      </c>
      <c r="O130" s="1">
        <v>279</v>
      </c>
      <c r="P130" s="14"/>
      <c r="Q130" s="10">
        <f t="shared" si="1"/>
        <v>-0.019417475728155338</v>
      </c>
    </row>
    <row r="131" spans="1:17" ht="9.75" customHeight="1">
      <c r="A131" s="4">
        <v>11</v>
      </c>
      <c r="B131" s="1">
        <v>79</v>
      </c>
      <c r="C131" s="1">
        <v>15</v>
      </c>
      <c r="D131" s="1">
        <v>0.34</v>
      </c>
      <c r="E131" s="1" t="s">
        <v>3156</v>
      </c>
      <c r="F131" s="2" t="s">
        <v>3157</v>
      </c>
      <c r="G131" s="2" t="s">
        <v>17</v>
      </c>
      <c r="H131" s="2" t="s">
        <v>1403</v>
      </c>
      <c r="I131" s="1">
        <v>2798</v>
      </c>
      <c r="J131" s="1">
        <v>2535</v>
      </c>
      <c r="K131" s="1">
        <v>2868</v>
      </c>
      <c r="L131" s="1">
        <v>2877</v>
      </c>
      <c r="M131" s="1">
        <v>3104</v>
      </c>
      <c r="N131" s="1">
        <v>7.2</v>
      </c>
      <c r="O131" s="1">
        <v>24</v>
      </c>
      <c r="P131" s="14"/>
      <c r="Q131" s="10">
        <f t="shared" si="1"/>
        <v>0.0789016336461592</v>
      </c>
    </row>
    <row r="132" spans="1:17" ht="9.75" customHeight="1">
      <c r="A132" s="4">
        <v>11</v>
      </c>
      <c r="B132" s="1">
        <v>79</v>
      </c>
      <c r="C132" s="1">
        <v>15</v>
      </c>
      <c r="D132" s="1">
        <v>10.4</v>
      </c>
      <c r="E132" s="1" t="s">
        <v>3158</v>
      </c>
      <c r="F132" s="2" t="s">
        <v>3159</v>
      </c>
      <c r="G132" s="2" t="s">
        <v>17</v>
      </c>
      <c r="H132" s="2" t="s">
        <v>1403</v>
      </c>
      <c r="I132" s="1">
        <v>1660</v>
      </c>
      <c r="J132" s="1">
        <v>1588</v>
      </c>
      <c r="K132" s="1">
        <v>1599</v>
      </c>
      <c r="L132" s="1">
        <v>1539</v>
      </c>
      <c r="M132" s="1">
        <v>1733</v>
      </c>
      <c r="N132" s="1">
        <v>14</v>
      </c>
      <c r="O132" s="1">
        <v>31</v>
      </c>
      <c r="P132" s="14"/>
      <c r="Q132" s="10">
        <f t="shared" si="1"/>
        <v>0.12605588044184535</v>
      </c>
    </row>
    <row r="133" spans="1:17" ht="9.75" customHeight="1">
      <c r="A133" s="4">
        <v>11</v>
      </c>
      <c r="B133" s="1">
        <v>79</v>
      </c>
      <c r="C133" s="1">
        <v>46</v>
      </c>
      <c r="D133" s="1">
        <v>12.5</v>
      </c>
      <c r="E133" s="1" t="s">
        <v>3160</v>
      </c>
      <c r="F133" s="2" t="s">
        <v>3161</v>
      </c>
      <c r="G133" s="2" t="s">
        <v>17</v>
      </c>
      <c r="H133" s="2" t="s">
        <v>134</v>
      </c>
      <c r="I133" s="1">
        <v>1666</v>
      </c>
      <c r="J133" s="1">
        <v>1683</v>
      </c>
      <c r="K133" s="1">
        <v>1672</v>
      </c>
      <c r="L133" s="1">
        <v>1604</v>
      </c>
      <c r="M133" s="1">
        <v>1731</v>
      </c>
      <c r="N133" s="1">
        <v>11.4</v>
      </c>
      <c r="O133" s="1">
        <v>32</v>
      </c>
      <c r="P133" s="14"/>
      <c r="Q133" s="10">
        <f t="shared" si="1"/>
        <v>0.07917705735660847</v>
      </c>
    </row>
    <row r="134" spans="1:17" ht="9.75" customHeight="1">
      <c r="A134" s="4">
        <v>11</v>
      </c>
      <c r="B134" s="1">
        <v>79</v>
      </c>
      <c r="C134" s="1">
        <v>46</v>
      </c>
      <c r="D134" s="1">
        <v>14.7</v>
      </c>
      <c r="E134" s="1" t="s">
        <v>3162</v>
      </c>
      <c r="F134" s="2" t="s">
        <v>3163</v>
      </c>
      <c r="G134" s="2" t="s">
        <v>17</v>
      </c>
      <c r="H134" s="2" t="s">
        <v>134</v>
      </c>
      <c r="I134" s="1">
        <v>2475</v>
      </c>
      <c r="J134" s="1">
        <v>2481</v>
      </c>
      <c r="K134" s="1">
        <v>2497</v>
      </c>
      <c r="L134" s="1">
        <v>2381</v>
      </c>
      <c r="M134" s="1">
        <v>2573</v>
      </c>
      <c r="N134" s="1">
        <v>14.3</v>
      </c>
      <c r="O134" s="1">
        <v>32</v>
      </c>
      <c r="P134" s="14"/>
      <c r="Q134" s="10">
        <f t="shared" si="1"/>
        <v>0.08063838723225536</v>
      </c>
    </row>
    <row r="135" spans="1:18" ht="9.75" customHeight="1">
      <c r="A135" s="4"/>
      <c r="B135" s="1"/>
      <c r="C135" s="1"/>
      <c r="D135" s="1"/>
      <c r="E135" s="1"/>
      <c r="F135" s="2"/>
      <c r="G135" s="2"/>
      <c r="H135" s="2"/>
      <c r="I135" s="1"/>
      <c r="J135" s="1"/>
      <c r="K135" s="1"/>
      <c r="L135" s="1">
        <f>SUM(L129:L134)</f>
        <v>12431</v>
      </c>
      <c r="M135" s="1">
        <f>SUM(M129:M134)</f>
        <v>13216</v>
      </c>
      <c r="N135" s="1"/>
      <c r="O135" s="1"/>
      <c r="P135" s="14">
        <f>(M135-L135)/L135</f>
        <v>0.06314858016249698</v>
      </c>
      <c r="Q135" s="10"/>
      <c r="R135" s="10">
        <f>MEDIAN(Q129:Q134)</f>
        <v>0.07990772229443191</v>
      </c>
    </row>
    <row r="136" spans="1:17" ht="9.75" customHeight="1">
      <c r="A136" s="4">
        <v>11</v>
      </c>
      <c r="B136" s="1">
        <v>80</v>
      </c>
      <c r="C136" s="1">
        <v>0</v>
      </c>
      <c r="D136" s="1">
        <v>2.5</v>
      </c>
      <c r="E136" s="1" t="s">
        <v>3164</v>
      </c>
      <c r="F136" s="2" t="s">
        <v>3165</v>
      </c>
      <c r="G136" s="2" t="s">
        <v>17</v>
      </c>
      <c r="H136" s="2" t="s">
        <v>1403</v>
      </c>
      <c r="I136" s="1">
        <v>535</v>
      </c>
      <c r="J136" s="1">
        <v>575</v>
      </c>
      <c r="K136" s="1">
        <v>518</v>
      </c>
      <c r="L136" s="1">
        <v>551</v>
      </c>
      <c r="M136" s="1">
        <v>532</v>
      </c>
      <c r="N136" s="1">
        <v>16.2</v>
      </c>
      <c r="O136" s="1">
        <v>26</v>
      </c>
      <c r="P136" s="14"/>
      <c r="Q136" s="10">
        <f t="shared" si="1"/>
        <v>-0.034482758620689655</v>
      </c>
    </row>
    <row r="137" spans="1:17" ht="9.75" customHeight="1">
      <c r="A137" s="4"/>
      <c r="B137" s="1"/>
      <c r="C137" s="1"/>
      <c r="D137" s="1"/>
      <c r="E137" s="1"/>
      <c r="F137" s="2"/>
      <c r="G137" s="2"/>
      <c r="H137" s="2"/>
      <c r="I137" s="1"/>
      <c r="J137" s="1"/>
      <c r="K137" s="1"/>
      <c r="L137" s="1"/>
      <c r="M137" s="1"/>
      <c r="N137" s="1"/>
      <c r="O137" s="1"/>
      <c r="P137" s="14"/>
      <c r="Q137" s="10"/>
    </row>
    <row r="138" spans="1:17" ht="9.75" customHeight="1">
      <c r="A138" s="4">
        <v>11</v>
      </c>
      <c r="B138" s="1">
        <v>82</v>
      </c>
      <c r="C138" s="1">
        <v>0</v>
      </c>
      <c r="D138" s="1">
        <v>0.2</v>
      </c>
      <c r="E138" s="1" t="s">
        <v>3166</v>
      </c>
      <c r="F138" s="2" t="s">
        <v>3167</v>
      </c>
      <c r="G138" s="2" t="s">
        <v>17</v>
      </c>
      <c r="H138" s="2" t="s">
        <v>134</v>
      </c>
      <c r="I138" s="1">
        <v>1430</v>
      </c>
      <c r="J138" s="1">
        <v>1535</v>
      </c>
      <c r="K138" s="1">
        <v>1517</v>
      </c>
      <c r="L138" s="1">
        <v>1647</v>
      </c>
      <c r="M138" s="1">
        <v>1632</v>
      </c>
      <c r="N138" s="1">
        <v>8.1</v>
      </c>
      <c r="O138" s="1">
        <v>29</v>
      </c>
      <c r="P138" s="14"/>
      <c r="Q138" s="10">
        <f t="shared" si="1"/>
        <v>-0.009107468123861567</v>
      </c>
    </row>
    <row r="139" spans="1:17" ht="9.75" customHeight="1">
      <c r="A139" s="4">
        <v>11</v>
      </c>
      <c r="B139" s="1">
        <v>82</v>
      </c>
      <c r="C139" s="1">
        <v>0</v>
      </c>
      <c r="D139" s="1">
        <v>8.2</v>
      </c>
      <c r="E139" s="1" t="s">
        <v>3168</v>
      </c>
      <c r="F139" s="2" t="s">
        <v>3169</v>
      </c>
      <c r="G139" s="2" t="s">
        <v>17</v>
      </c>
      <c r="H139" s="2" t="s">
        <v>134</v>
      </c>
      <c r="I139" s="1">
        <v>3156</v>
      </c>
      <c r="J139" s="1">
        <v>3281</v>
      </c>
      <c r="K139" s="1">
        <v>3092</v>
      </c>
      <c r="L139" s="1">
        <v>3513</v>
      </c>
      <c r="M139" s="1">
        <v>3354</v>
      </c>
      <c r="N139" s="1">
        <v>4.1</v>
      </c>
      <c r="O139" s="1">
        <v>29</v>
      </c>
      <c r="P139" s="14"/>
      <c r="Q139" s="10">
        <f t="shared" si="1"/>
        <v>-0.04526046114432109</v>
      </c>
    </row>
    <row r="140" spans="1:17" ht="9.75" customHeight="1">
      <c r="A140" s="4">
        <v>11</v>
      </c>
      <c r="B140" s="1">
        <v>82</v>
      </c>
      <c r="C140" s="1">
        <v>17</v>
      </c>
      <c r="D140" s="1">
        <v>3.1</v>
      </c>
      <c r="E140" s="1" t="s">
        <v>3170</v>
      </c>
      <c r="F140" s="2" t="s">
        <v>3171</v>
      </c>
      <c r="G140" s="2" t="s">
        <v>17</v>
      </c>
      <c r="H140" s="2" t="s">
        <v>1403</v>
      </c>
      <c r="I140" s="1">
        <v>569</v>
      </c>
      <c r="J140" s="1">
        <v>650</v>
      </c>
      <c r="K140" s="1">
        <v>673</v>
      </c>
      <c r="L140" s="1">
        <v>686</v>
      </c>
      <c r="M140" s="1">
        <v>595</v>
      </c>
      <c r="N140" s="1">
        <v>10.1</v>
      </c>
      <c r="O140" s="1">
        <v>15</v>
      </c>
      <c r="P140" s="14"/>
      <c r="Q140" s="10">
        <f t="shared" si="1"/>
        <v>-0.1326530612244898</v>
      </c>
    </row>
    <row r="141" spans="1:17" ht="9.75" customHeight="1">
      <c r="A141" s="4">
        <v>11</v>
      </c>
      <c r="B141" s="1">
        <v>82</v>
      </c>
      <c r="C141" s="1">
        <v>42</v>
      </c>
      <c r="D141" s="1">
        <v>9.2</v>
      </c>
      <c r="E141" s="1" t="s">
        <v>3172</v>
      </c>
      <c r="F141" s="2" t="s">
        <v>3173</v>
      </c>
      <c r="G141" s="2" t="s">
        <v>17</v>
      </c>
      <c r="H141" s="2" t="s">
        <v>1403</v>
      </c>
      <c r="I141" s="1">
        <v>393</v>
      </c>
      <c r="J141" s="1">
        <v>396</v>
      </c>
      <c r="K141" s="1">
        <v>429</v>
      </c>
      <c r="L141" s="1">
        <v>433</v>
      </c>
      <c r="M141" s="1">
        <v>361</v>
      </c>
      <c r="N141" s="1">
        <v>13.3</v>
      </c>
      <c r="O141" s="1">
        <v>15</v>
      </c>
      <c r="P141" s="14"/>
      <c r="Q141" s="10">
        <f aca="true" t="shared" si="2" ref="Q141:Q205">(M141-L141)/L141</f>
        <v>-0.16628175519630484</v>
      </c>
    </row>
    <row r="142" spans="1:18" ht="9.75" customHeight="1">
      <c r="A142" s="4"/>
      <c r="B142" s="1"/>
      <c r="C142" s="1"/>
      <c r="D142" s="1"/>
      <c r="E142" s="1"/>
      <c r="F142" s="2"/>
      <c r="G142" s="2"/>
      <c r="H142" s="2"/>
      <c r="I142" s="1"/>
      <c r="J142" s="1"/>
      <c r="K142" s="1"/>
      <c r="L142" s="1">
        <f>SUM(L138:L141)</f>
        <v>6279</v>
      </c>
      <c r="M142" s="1">
        <f>SUM(M138:M141)</f>
        <v>5942</v>
      </c>
      <c r="N142" s="1"/>
      <c r="O142" s="1"/>
      <c r="P142" s="14">
        <f>(M142-L142)/L142</f>
        <v>-0.053670966714444976</v>
      </c>
      <c r="Q142" s="10"/>
      <c r="R142" s="10">
        <f>MEDIAN(Q138:Q141)</f>
        <v>-0.08895676118440544</v>
      </c>
    </row>
    <row r="143" spans="1:17" ht="9.75" customHeight="1">
      <c r="A143" s="4">
        <v>11</v>
      </c>
      <c r="B143" s="4" t="s">
        <v>2898</v>
      </c>
      <c r="C143" s="4">
        <v>138</v>
      </c>
      <c r="D143" s="4">
        <v>6.26</v>
      </c>
      <c r="E143" s="4" t="s">
        <v>3174</v>
      </c>
      <c r="F143" s="5" t="s">
        <v>3175</v>
      </c>
      <c r="G143" s="5" t="s">
        <v>17</v>
      </c>
      <c r="H143" s="5" t="s">
        <v>42</v>
      </c>
      <c r="I143" s="4">
        <v>2484</v>
      </c>
      <c r="J143" s="4">
        <v>2527</v>
      </c>
      <c r="K143" s="4">
        <v>2534</v>
      </c>
      <c r="L143" s="4">
        <v>2506</v>
      </c>
      <c r="M143" s="4">
        <v>2412</v>
      </c>
      <c r="N143" s="4">
        <v>20.3</v>
      </c>
      <c r="O143" s="4">
        <v>365</v>
      </c>
      <c r="P143" s="16"/>
      <c r="Q143" s="10">
        <f t="shared" si="2"/>
        <v>-0.03750997605746209</v>
      </c>
    </row>
    <row r="144" spans="1:17" ht="9.75" customHeight="1">
      <c r="A144" s="4">
        <v>11</v>
      </c>
      <c r="B144" s="1" t="s">
        <v>2898</v>
      </c>
      <c r="C144" s="1">
        <v>155</v>
      </c>
      <c r="D144" s="1">
        <v>0.59</v>
      </c>
      <c r="E144" s="1" t="s">
        <v>3176</v>
      </c>
      <c r="F144" s="2" t="s">
        <v>3177</v>
      </c>
      <c r="G144" s="2" t="s">
        <v>17</v>
      </c>
      <c r="H144" s="2" t="s">
        <v>18</v>
      </c>
      <c r="I144" s="1">
        <v>6836</v>
      </c>
      <c r="J144" s="1">
        <v>6880</v>
      </c>
      <c r="K144" s="1">
        <v>6897</v>
      </c>
      <c r="L144" s="1">
        <v>7086</v>
      </c>
      <c r="M144" s="1">
        <v>6922</v>
      </c>
      <c r="N144" s="1">
        <v>8.8</v>
      </c>
      <c r="O144" s="1">
        <v>42</v>
      </c>
      <c r="P144" s="14"/>
      <c r="Q144" s="10">
        <f t="shared" si="2"/>
        <v>-0.02314422805532035</v>
      </c>
    </row>
    <row r="145" spans="1:17" ht="9.75" customHeight="1">
      <c r="A145" s="4">
        <v>11</v>
      </c>
      <c r="B145" s="1" t="s">
        <v>2898</v>
      </c>
      <c r="C145" s="1">
        <v>155</v>
      </c>
      <c r="D145" s="1">
        <v>7.5</v>
      </c>
      <c r="E145" s="1" t="s">
        <v>3178</v>
      </c>
      <c r="F145" s="2" t="s">
        <v>3179</v>
      </c>
      <c r="G145" s="2" t="s">
        <v>17</v>
      </c>
      <c r="H145" s="2" t="s">
        <v>18</v>
      </c>
      <c r="I145" s="1">
        <v>3227</v>
      </c>
      <c r="J145" s="1">
        <v>3168</v>
      </c>
      <c r="K145" s="1">
        <v>3507</v>
      </c>
      <c r="L145" s="1">
        <v>3464</v>
      </c>
      <c r="M145" s="1">
        <v>3262</v>
      </c>
      <c r="N145" s="1">
        <v>15.7</v>
      </c>
      <c r="O145" s="1">
        <v>37</v>
      </c>
      <c r="P145" s="14"/>
      <c r="Q145" s="10">
        <f t="shared" si="2"/>
        <v>-0.05831408775981524</v>
      </c>
    </row>
    <row r="146" spans="1:17" ht="9.75" customHeight="1">
      <c r="A146" s="4">
        <v>11</v>
      </c>
      <c r="B146" s="1" t="s">
        <v>2898</v>
      </c>
      <c r="C146" s="1">
        <v>195</v>
      </c>
      <c r="D146" s="1">
        <v>16.65</v>
      </c>
      <c r="E146" s="1" t="s">
        <v>3180</v>
      </c>
      <c r="F146" s="2" t="s">
        <v>3181</v>
      </c>
      <c r="G146" s="2" t="s">
        <v>17</v>
      </c>
      <c r="H146" s="2" t="s">
        <v>18</v>
      </c>
      <c r="I146" s="1">
        <v>2424</v>
      </c>
      <c r="J146" s="1">
        <v>2220</v>
      </c>
      <c r="K146" s="1">
        <v>2610</v>
      </c>
      <c r="L146" s="1">
        <v>2577</v>
      </c>
      <c r="M146" s="1">
        <v>2414</v>
      </c>
      <c r="N146" s="1">
        <v>18.4</v>
      </c>
      <c r="O146" s="1">
        <v>37</v>
      </c>
      <c r="P146" s="14"/>
      <c r="Q146" s="10">
        <f t="shared" si="2"/>
        <v>-0.06325184322856034</v>
      </c>
    </row>
    <row r="147" spans="1:17" ht="9.75" customHeight="1">
      <c r="A147" s="4">
        <v>11</v>
      </c>
      <c r="B147" s="1" t="s">
        <v>2898</v>
      </c>
      <c r="C147" s="1">
        <v>217</v>
      </c>
      <c r="D147" s="1">
        <v>11.45</v>
      </c>
      <c r="E147" s="1" t="s">
        <v>3182</v>
      </c>
      <c r="F147" s="2" t="s">
        <v>3183</v>
      </c>
      <c r="G147" s="2" t="s">
        <v>17</v>
      </c>
      <c r="H147" s="2" t="s">
        <v>18</v>
      </c>
      <c r="I147" s="1">
        <v>2449</v>
      </c>
      <c r="J147" s="1">
        <v>2506</v>
      </c>
      <c r="K147" s="1">
        <v>2667</v>
      </c>
      <c r="L147" s="1">
        <v>2686</v>
      </c>
      <c r="M147" s="1">
        <v>2526</v>
      </c>
      <c r="N147" s="1">
        <v>20.2</v>
      </c>
      <c r="O147" s="1">
        <v>38</v>
      </c>
      <c r="P147" s="14"/>
      <c r="Q147" s="10">
        <f t="shared" si="2"/>
        <v>-0.05956813104988831</v>
      </c>
    </row>
    <row r="148" spans="1:17" ht="9.75" customHeight="1">
      <c r="A148" s="4">
        <v>11</v>
      </c>
      <c r="B148" s="1" t="s">
        <v>2898</v>
      </c>
      <c r="C148" s="1">
        <v>235</v>
      </c>
      <c r="D148" s="1">
        <v>7.95</v>
      </c>
      <c r="E148" s="1" t="s">
        <v>3184</v>
      </c>
      <c r="F148" s="2" t="s">
        <v>3185</v>
      </c>
      <c r="G148" s="2" t="s">
        <v>17</v>
      </c>
      <c r="H148" s="2" t="s">
        <v>18</v>
      </c>
      <c r="I148" s="1">
        <v>2615</v>
      </c>
      <c r="J148" s="1">
        <v>2739</v>
      </c>
      <c r="K148" s="1">
        <v>2833</v>
      </c>
      <c r="L148" s="1">
        <v>2811</v>
      </c>
      <c r="M148" s="1">
        <v>2617</v>
      </c>
      <c r="N148" s="1">
        <v>17.4</v>
      </c>
      <c r="O148" s="1">
        <v>39</v>
      </c>
      <c r="P148" s="14"/>
      <c r="Q148" s="10">
        <f t="shared" si="2"/>
        <v>-0.06901458555674138</v>
      </c>
    </row>
    <row r="149" spans="1:17" ht="9.75" customHeight="1">
      <c r="A149" s="4">
        <v>11</v>
      </c>
      <c r="B149" s="1" t="s">
        <v>2898</v>
      </c>
      <c r="C149" s="1">
        <v>273</v>
      </c>
      <c r="D149" s="1">
        <v>10.5</v>
      </c>
      <c r="E149" s="1" t="s">
        <v>3186</v>
      </c>
      <c r="F149" s="2" t="s">
        <v>3187</v>
      </c>
      <c r="G149" s="2" t="s">
        <v>17</v>
      </c>
      <c r="H149" s="2" t="s">
        <v>134</v>
      </c>
      <c r="I149" s="1">
        <v>3702</v>
      </c>
      <c r="J149" s="1">
        <v>3682</v>
      </c>
      <c r="K149" s="1">
        <v>3673</v>
      </c>
      <c r="L149" s="1">
        <v>3871</v>
      </c>
      <c r="M149" s="1">
        <v>3594</v>
      </c>
      <c r="N149" s="1">
        <v>16.6</v>
      </c>
      <c r="O149" s="1">
        <v>67</v>
      </c>
      <c r="P149" s="14"/>
      <c r="Q149" s="10">
        <f t="shared" si="2"/>
        <v>-0.07155773701885818</v>
      </c>
    </row>
    <row r="150" spans="1:17" ht="9.75" customHeight="1">
      <c r="A150" s="4">
        <v>11</v>
      </c>
      <c r="B150" s="4" t="s">
        <v>2898</v>
      </c>
      <c r="C150" s="4">
        <v>284</v>
      </c>
      <c r="D150" s="4">
        <v>0.6</v>
      </c>
      <c r="E150" s="4" t="s">
        <v>3188</v>
      </c>
      <c r="F150" s="5" t="s">
        <v>3189</v>
      </c>
      <c r="G150" s="5" t="s">
        <v>17</v>
      </c>
      <c r="H150" s="5" t="s">
        <v>42</v>
      </c>
      <c r="I150" s="4">
        <v>7297</v>
      </c>
      <c r="J150" s="4">
        <v>7431</v>
      </c>
      <c r="K150" s="4">
        <v>7479</v>
      </c>
      <c r="L150" s="4">
        <v>7502</v>
      </c>
      <c r="M150" s="4">
        <v>7452</v>
      </c>
      <c r="N150" s="4">
        <v>15.8</v>
      </c>
      <c r="O150" s="4">
        <v>318</v>
      </c>
      <c r="P150" s="16"/>
      <c r="Q150" s="10">
        <f t="shared" si="2"/>
        <v>-0.006664889362836577</v>
      </c>
    </row>
    <row r="151" spans="1:17" ht="9.75" customHeight="1">
      <c r="A151" s="4">
        <v>11</v>
      </c>
      <c r="B151" s="1" t="s">
        <v>2898</v>
      </c>
      <c r="C151" s="1">
        <v>284</v>
      </c>
      <c r="D151" s="1">
        <v>10.72</v>
      </c>
      <c r="E151" s="1" t="s">
        <v>3190</v>
      </c>
      <c r="F151" s="2" t="s">
        <v>3191</v>
      </c>
      <c r="G151" s="2" t="s">
        <v>17</v>
      </c>
      <c r="H151" s="2" t="s">
        <v>134</v>
      </c>
      <c r="I151" s="1">
        <v>8553</v>
      </c>
      <c r="J151" s="1">
        <v>8698</v>
      </c>
      <c r="K151" s="1">
        <v>8703</v>
      </c>
      <c r="L151" s="1">
        <v>8577</v>
      </c>
      <c r="M151" s="1">
        <v>8517</v>
      </c>
      <c r="N151" s="1">
        <v>13.3</v>
      </c>
      <c r="O151" s="1">
        <v>33</v>
      </c>
      <c r="P151" s="14"/>
      <c r="Q151" s="10">
        <f t="shared" si="2"/>
        <v>-0.006995452955578874</v>
      </c>
    </row>
    <row r="152" spans="1:17" ht="9.75" customHeight="1">
      <c r="A152" s="4">
        <v>11</v>
      </c>
      <c r="B152" s="1" t="s">
        <v>2898</v>
      </c>
      <c r="C152" s="1">
        <v>284</v>
      </c>
      <c r="D152" s="1">
        <v>16.22</v>
      </c>
      <c r="E152" s="1" t="s">
        <v>3192</v>
      </c>
      <c r="F152" s="2" t="s">
        <v>3193</v>
      </c>
      <c r="G152" s="2" t="s">
        <v>17</v>
      </c>
      <c r="H152" s="2" t="s">
        <v>18</v>
      </c>
      <c r="I152" s="1">
        <v>7961</v>
      </c>
      <c r="J152" s="1">
        <v>8072</v>
      </c>
      <c r="K152" s="1">
        <v>8121</v>
      </c>
      <c r="L152" s="1">
        <v>7971</v>
      </c>
      <c r="M152" s="1">
        <v>7961</v>
      </c>
      <c r="N152" s="1">
        <v>12.7</v>
      </c>
      <c r="O152" s="1">
        <v>38</v>
      </c>
      <c r="P152" s="14"/>
      <c r="Q152" s="10">
        <f t="shared" si="2"/>
        <v>-0.0012545477355413374</v>
      </c>
    </row>
    <row r="153" spans="1:17" ht="9.75" customHeight="1">
      <c r="A153" s="4">
        <v>11</v>
      </c>
      <c r="B153" s="1" t="s">
        <v>2898</v>
      </c>
      <c r="C153" s="1">
        <v>311</v>
      </c>
      <c r="D153" s="1">
        <v>2.52</v>
      </c>
      <c r="E153" s="1" t="s">
        <v>3194</v>
      </c>
      <c r="F153" s="2" t="s">
        <v>3195</v>
      </c>
      <c r="G153" s="2" t="s">
        <v>17</v>
      </c>
      <c r="H153" s="2" t="s">
        <v>18</v>
      </c>
      <c r="I153" s="1">
        <v>10401</v>
      </c>
      <c r="J153" s="1">
        <v>10367</v>
      </c>
      <c r="K153" s="1">
        <v>10366</v>
      </c>
      <c r="L153" s="1">
        <v>10407</v>
      </c>
      <c r="M153" s="1">
        <v>10458</v>
      </c>
      <c r="N153" s="1">
        <v>14.2</v>
      </c>
      <c r="O153" s="1">
        <v>36</v>
      </c>
      <c r="P153" s="14"/>
      <c r="Q153" s="10">
        <f t="shared" si="2"/>
        <v>0.004900547708273278</v>
      </c>
    </row>
    <row r="154" spans="1:17" ht="9.75" customHeight="1">
      <c r="A154" s="4">
        <v>11</v>
      </c>
      <c r="B154" s="1" t="s">
        <v>2898</v>
      </c>
      <c r="C154" s="1">
        <v>311</v>
      </c>
      <c r="D154" s="1">
        <v>5.82</v>
      </c>
      <c r="E154" s="1" t="s">
        <v>3196</v>
      </c>
      <c r="F154" s="2" t="s">
        <v>3197</v>
      </c>
      <c r="G154" s="2" t="s">
        <v>17</v>
      </c>
      <c r="H154" s="2" t="s">
        <v>134</v>
      </c>
      <c r="I154" s="1">
        <v>12951</v>
      </c>
      <c r="J154" s="1">
        <v>13289</v>
      </c>
      <c r="K154" s="1">
        <v>13662</v>
      </c>
      <c r="L154" s="1">
        <v>13778</v>
      </c>
      <c r="M154" s="1">
        <v>14651</v>
      </c>
      <c r="N154" s="1">
        <v>11.1</v>
      </c>
      <c r="O154" s="1">
        <v>47</v>
      </c>
      <c r="P154" s="14"/>
      <c r="Q154" s="10">
        <f t="shared" si="2"/>
        <v>0.06336188125997967</v>
      </c>
    </row>
    <row r="155" spans="1:17" ht="9.75" customHeight="1">
      <c r="A155" s="4">
        <v>11</v>
      </c>
      <c r="B155" s="1" t="s">
        <v>2898</v>
      </c>
      <c r="C155" s="1">
        <v>317</v>
      </c>
      <c r="D155" s="1">
        <v>0.2</v>
      </c>
      <c r="E155" s="1" t="s">
        <v>3198</v>
      </c>
      <c r="F155" s="2" t="s">
        <v>3199</v>
      </c>
      <c r="G155" s="2" t="s">
        <v>17</v>
      </c>
      <c r="H155" s="2" t="s">
        <v>134</v>
      </c>
      <c r="I155" s="1">
        <v>14321</v>
      </c>
      <c r="J155" s="1">
        <v>14633</v>
      </c>
      <c r="K155" s="1">
        <v>14630</v>
      </c>
      <c r="L155" s="1">
        <v>14659</v>
      </c>
      <c r="M155" s="1">
        <v>16055</v>
      </c>
      <c r="N155" s="1">
        <v>9.3</v>
      </c>
      <c r="O155" s="1">
        <v>56</v>
      </c>
      <c r="P155" s="14"/>
      <c r="Q155" s="10">
        <f t="shared" si="2"/>
        <v>0.09523159833549355</v>
      </c>
    </row>
    <row r="156" spans="1:17" ht="9.75" customHeight="1">
      <c r="A156" s="4">
        <v>11</v>
      </c>
      <c r="B156" s="1" t="s">
        <v>2898</v>
      </c>
      <c r="C156" s="1">
        <v>317</v>
      </c>
      <c r="D156" s="1">
        <v>5.18</v>
      </c>
      <c r="E156" s="1" t="s">
        <v>3200</v>
      </c>
      <c r="F156" s="2" t="s">
        <v>3201</v>
      </c>
      <c r="G156" s="2" t="s">
        <v>17</v>
      </c>
      <c r="H156" s="2" t="s">
        <v>18</v>
      </c>
      <c r="I156" s="1">
        <v>11847</v>
      </c>
      <c r="J156" s="1">
        <v>12420</v>
      </c>
      <c r="K156" s="1">
        <v>12624</v>
      </c>
      <c r="L156" s="1">
        <v>12674</v>
      </c>
      <c r="M156" s="1">
        <v>13410</v>
      </c>
      <c r="N156" s="1">
        <v>9.5</v>
      </c>
      <c r="O156" s="1">
        <v>40</v>
      </c>
      <c r="P156" s="14"/>
      <c r="Q156" s="10">
        <f t="shared" si="2"/>
        <v>0.05807164273315449</v>
      </c>
    </row>
    <row r="157" spans="1:17" ht="9.75" customHeight="1">
      <c r="A157" s="4">
        <v>11</v>
      </c>
      <c r="B157" s="1" t="s">
        <v>2898</v>
      </c>
      <c r="C157" s="1">
        <v>317</v>
      </c>
      <c r="D157" s="1">
        <v>5.83</v>
      </c>
      <c r="E157" s="1" t="s">
        <v>3202</v>
      </c>
      <c r="F157" s="2" t="s">
        <v>3203</v>
      </c>
      <c r="G157" s="2" t="s">
        <v>137</v>
      </c>
      <c r="H157" s="2" t="s">
        <v>18</v>
      </c>
      <c r="I157" s="1">
        <v>12654</v>
      </c>
      <c r="J157" s="1">
        <v>13761</v>
      </c>
      <c r="K157" s="1">
        <v>12883</v>
      </c>
      <c r="L157" s="1">
        <v>13789</v>
      </c>
      <c r="M157" s="1">
        <v>14055</v>
      </c>
      <c r="N157" s="1">
        <v>6.8</v>
      </c>
      <c r="O157" s="1">
        <v>41</v>
      </c>
      <c r="P157" s="14"/>
      <c r="Q157" s="10">
        <f t="shared" si="2"/>
        <v>0.019290738994850967</v>
      </c>
    </row>
    <row r="158" spans="1:17" ht="9.75" customHeight="1">
      <c r="A158" s="4">
        <v>11</v>
      </c>
      <c r="B158" s="1" t="s">
        <v>2898</v>
      </c>
      <c r="C158" s="1">
        <v>317</v>
      </c>
      <c r="D158" s="1">
        <v>5.83</v>
      </c>
      <c r="E158" s="1" t="s">
        <v>3204</v>
      </c>
      <c r="F158" s="2" t="s">
        <v>3205</v>
      </c>
      <c r="G158" s="2" t="s">
        <v>140</v>
      </c>
      <c r="H158" s="2" t="s">
        <v>18</v>
      </c>
      <c r="I158" s="1">
        <v>11992</v>
      </c>
      <c r="J158" s="1">
        <v>12895</v>
      </c>
      <c r="K158" s="1">
        <v>12053</v>
      </c>
      <c r="L158" s="1">
        <v>12477</v>
      </c>
      <c r="M158" s="1">
        <v>13050</v>
      </c>
      <c r="N158" s="1">
        <v>6.7</v>
      </c>
      <c r="O158" s="1">
        <v>40</v>
      </c>
      <c r="P158" s="14"/>
      <c r="Q158" s="10">
        <f t="shared" si="2"/>
        <v>0.045924501081990865</v>
      </c>
    </row>
    <row r="159" spans="1:17" ht="9.75" customHeight="1">
      <c r="A159" s="4">
        <v>11</v>
      </c>
      <c r="B159" s="1" t="s">
        <v>2898</v>
      </c>
      <c r="C159" s="1">
        <v>317</v>
      </c>
      <c r="D159" s="1">
        <v>6.91</v>
      </c>
      <c r="E159" s="1" t="s">
        <v>3206</v>
      </c>
      <c r="F159" s="2" t="s">
        <v>3207</v>
      </c>
      <c r="G159" s="2" t="s">
        <v>137</v>
      </c>
      <c r="H159" s="2" t="s">
        <v>18</v>
      </c>
      <c r="I159" s="1">
        <v>11742</v>
      </c>
      <c r="J159" s="1">
        <v>12456</v>
      </c>
      <c r="K159" s="1">
        <v>11939</v>
      </c>
      <c r="L159" s="1">
        <v>12698</v>
      </c>
      <c r="M159" s="1">
        <v>12768</v>
      </c>
      <c r="N159" s="1">
        <v>6.1</v>
      </c>
      <c r="O159" s="1">
        <v>47</v>
      </c>
      <c r="P159" s="14"/>
      <c r="Q159" s="10">
        <f t="shared" si="2"/>
        <v>0.005512679162072767</v>
      </c>
    </row>
    <row r="160" spans="1:17" ht="9.75" customHeight="1">
      <c r="A160" s="4">
        <v>11</v>
      </c>
      <c r="B160" s="1" t="s">
        <v>2898</v>
      </c>
      <c r="C160" s="1">
        <v>317</v>
      </c>
      <c r="D160" s="1">
        <v>6.91</v>
      </c>
      <c r="E160" s="1" t="s">
        <v>3208</v>
      </c>
      <c r="F160" s="2" t="s">
        <v>3209</v>
      </c>
      <c r="G160" s="2" t="s">
        <v>140</v>
      </c>
      <c r="H160" s="2" t="s">
        <v>18</v>
      </c>
      <c r="I160" s="1">
        <v>11278</v>
      </c>
      <c r="J160" s="1">
        <v>12023</v>
      </c>
      <c r="K160" s="1">
        <v>11455</v>
      </c>
      <c r="L160" s="1">
        <v>11840</v>
      </c>
      <c r="M160" s="1">
        <v>12222</v>
      </c>
      <c r="N160" s="1">
        <v>6.3</v>
      </c>
      <c r="O160" s="1">
        <v>47</v>
      </c>
      <c r="P160" s="14"/>
      <c r="Q160" s="10">
        <f t="shared" si="2"/>
        <v>0.03226351351351351</v>
      </c>
    </row>
    <row r="161" spans="1:17" ht="9.75" customHeight="1">
      <c r="A161" s="4">
        <v>11</v>
      </c>
      <c r="B161" s="1" t="s">
        <v>2898</v>
      </c>
      <c r="C161" s="1">
        <v>317</v>
      </c>
      <c r="D161" s="1">
        <v>9.31</v>
      </c>
      <c r="E161" s="1" t="s">
        <v>3210</v>
      </c>
      <c r="F161" s="2" t="s">
        <v>3211</v>
      </c>
      <c r="G161" s="2" t="s">
        <v>137</v>
      </c>
      <c r="H161" s="2" t="s">
        <v>18</v>
      </c>
      <c r="I161" s="1">
        <v>15979</v>
      </c>
      <c r="J161" s="1">
        <v>16424</v>
      </c>
      <c r="K161" s="1">
        <v>15529</v>
      </c>
      <c r="L161" s="1">
        <v>16636</v>
      </c>
      <c r="M161" s="1">
        <v>16511</v>
      </c>
      <c r="N161" s="1">
        <v>5.4</v>
      </c>
      <c r="O161" s="1">
        <v>48</v>
      </c>
      <c r="P161" s="14"/>
      <c r="Q161" s="10">
        <f t="shared" si="2"/>
        <v>-0.007513825438807405</v>
      </c>
    </row>
    <row r="162" spans="1:17" ht="9.75" customHeight="1">
      <c r="A162" s="4">
        <v>11</v>
      </c>
      <c r="B162" s="1" t="s">
        <v>2898</v>
      </c>
      <c r="C162" s="1">
        <v>317</v>
      </c>
      <c r="D162" s="1">
        <v>9.31</v>
      </c>
      <c r="E162" s="1" t="s">
        <v>3212</v>
      </c>
      <c r="F162" s="2" t="s">
        <v>3213</v>
      </c>
      <c r="G162" s="2" t="s">
        <v>140</v>
      </c>
      <c r="H162" s="2" t="s">
        <v>18</v>
      </c>
      <c r="I162" s="1">
        <v>15471</v>
      </c>
      <c r="J162" s="1">
        <v>15916</v>
      </c>
      <c r="K162" s="1">
        <v>15031</v>
      </c>
      <c r="L162" s="1">
        <v>15641</v>
      </c>
      <c r="M162" s="1">
        <v>16084</v>
      </c>
      <c r="N162" s="1">
        <v>5.3</v>
      </c>
      <c r="O162" s="1">
        <v>48</v>
      </c>
      <c r="P162" s="14"/>
      <c r="Q162" s="10">
        <f t="shared" si="2"/>
        <v>0.028322997250815166</v>
      </c>
    </row>
    <row r="163" spans="1:17" ht="9.75" customHeight="1">
      <c r="A163" s="4">
        <v>11</v>
      </c>
      <c r="B163" s="4" t="s">
        <v>2898</v>
      </c>
      <c r="C163" s="4">
        <v>327</v>
      </c>
      <c r="D163" s="4">
        <v>0.42</v>
      </c>
      <c r="E163" s="4" t="s">
        <v>3214</v>
      </c>
      <c r="F163" s="5" t="s">
        <v>3215</v>
      </c>
      <c r="G163" s="5" t="s">
        <v>137</v>
      </c>
      <c r="H163" s="5" t="s">
        <v>42</v>
      </c>
      <c r="I163" s="4">
        <v>18426</v>
      </c>
      <c r="J163" s="4">
        <v>19183</v>
      </c>
      <c r="K163" s="4">
        <v>19581</v>
      </c>
      <c r="L163" s="4">
        <v>20643</v>
      </c>
      <c r="M163" s="4">
        <v>21248</v>
      </c>
      <c r="N163" s="4">
        <v>6.6</v>
      </c>
      <c r="O163" s="4">
        <v>360</v>
      </c>
      <c r="P163" s="16"/>
      <c r="Q163" s="10">
        <f t="shared" si="2"/>
        <v>0.029307755655670203</v>
      </c>
    </row>
    <row r="164" spans="1:17" ht="9.75" customHeight="1">
      <c r="A164" s="4">
        <v>11</v>
      </c>
      <c r="B164" s="4" t="s">
        <v>2898</v>
      </c>
      <c r="C164" s="4">
        <v>327</v>
      </c>
      <c r="D164" s="4">
        <v>0.42</v>
      </c>
      <c r="E164" s="4" t="s">
        <v>3216</v>
      </c>
      <c r="F164" s="5" t="s">
        <v>3217</v>
      </c>
      <c r="G164" s="5" t="s">
        <v>140</v>
      </c>
      <c r="H164" s="5" t="s">
        <v>42</v>
      </c>
      <c r="I164" s="4">
        <v>17613</v>
      </c>
      <c r="J164" s="4">
        <v>18251</v>
      </c>
      <c r="K164" s="4">
        <v>18654</v>
      </c>
      <c r="L164" s="4">
        <v>19974</v>
      </c>
      <c r="M164" s="4">
        <v>20347</v>
      </c>
      <c r="N164" s="4">
        <v>6</v>
      </c>
      <c r="O164" s="4">
        <v>360</v>
      </c>
      <c r="P164" s="16"/>
      <c r="Q164" s="10">
        <f t="shared" si="2"/>
        <v>0.018674276559527386</v>
      </c>
    </row>
    <row r="165" spans="1:17" ht="9.75" customHeight="1">
      <c r="A165" s="4">
        <v>11</v>
      </c>
      <c r="B165" s="1" t="s">
        <v>2898</v>
      </c>
      <c r="C165" s="1">
        <v>327</v>
      </c>
      <c r="D165" s="1">
        <v>2.76</v>
      </c>
      <c r="E165" s="1" t="s">
        <v>3218</v>
      </c>
      <c r="F165" s="2" t="s">
        <v>3219</v>
      </c>
      <c r="G165" s="2" t="s">
        <v>137</v>
      </c>
      <c r="H165" s="2" t="s">
        <v>18</v>
      </c>
      <c r="I165" s="1">
        <v>14490</v>
      </c>
      <c r="J165" s="1">
        <v>14935</v>
      </c>
      <c r="K165" s="1">
        <v>15188</v>
      </c>
      <c r="L165" s="1">
        <v>16690</v>
      </c>
      <c r="M165" s="1">
        <v>16288</v>
      </c>
      <c r="N165" s="1">
        <v>5.4</v>
      </c>
      <c r="O165" s="1">
        <v>57</v>
      </c>
      <c r="P165" s="14"/>
      <c r="Q165" s="10">
        <f t="shared" si="2"/>
        <v>-0.02408627920910725</v>
      </c>
    </row>
    <row r="166" spans="1:17" ht="9.75" customHeight="1">
      <c r="A166" s="4">
        <v>11</v>
      </c>
      <c r="B166" s="1" t="s">
        <v>2898</v>
      </c>
      <c r="C166" s="1">
        <v>327</v>
      </c>
      <c r="D166" s="1">
        <v>2.76</v>
      </c>
      <c r="E166" s="1" t="s">
        <v>3220</v>
      </c>
      <c r="F166" s="2" t="s">
        <v>3221</v>
      </c>
      <c r="G166" s="2" t="s">
        <v>140</v>
      </c>
      <c r="H166" s="2" t="s">
        <v>18</v>
      </c>
      <c r="I166" s="1">
        <v>14513</v>
      </c>
      <c r="J166" s="1">
        <v>14672</v>
      </c>
      <c r="K166" s="1">
        <v>15289</v>
      </c>
      <c r="L166" s="1">
        <v>16155</v>
      </c>
      <c r="M166" s="1">
        <v>16267</v>
      </c>
      <c r="N166" s="1">
        <v>5.4</v>
      </c>
      <c r="O166" s="1">
        <v>57</v>
      </c>
      <c r="P166" s="14"/>
      <c r="Q166" s="10">
        <f t="shared" si="2"/>
        <v>0.0069328381306097185</v>
      </c>
    </row>
    <row r="167" spans="1:17" ht="9.75" customHeight="1">
      <c r="A167" s="4">
        <v>11</v>
      </c>
      <c r="B167" s="1" t="s">
        <v>2898</v>
      </c>
      <c r="C167" s="1">
        <v>327</v>
      </c>
      <c r="D167" s="1">
        <v>3.38</v>
      </c>
      <c r="E167" s="1" t="s">
        <v>3222</v>
      </c>
      <c r="F167" s="2" t="s">
        <v>3223</v>
      </c>
      <c r="G167" s="2" t="s">
        <v>137</v>
      </c>
      <c r="H167" s="2" t="s">
        <v>18</v>
      </c>
      <c r="I167" s="1">
        <v>16105</v>
      </c>
      <c r="J167" s="1">
        <v>16274</v>
      </c>
      <c r="K167" s="1">
        <v>16482</v>
      </c>
      <c r="L167" s="1">
        <v>17528</v>
      </c>
      <c r="M167" s="1">
        <v>17786</v>
      </c>
      <c r="N167" s="1">
        <v>6.2</v>
      </c>
      <c r="O167" s="1">
        <v>58</v>
      </c>
      <c r="P167" s="14"/>
      <c r="Q167" s="10">
        <f t="shared" si="2"/>
        <v>0.014719306252852579</v>
      </c>
    </row>
    <row r="168" spans="1:17" ht="9.75" customHeight="1">
      <c r="A168" s="4">
        <v>11</v>
      </c>
      <c r="B168" s="1" t="s">
        <v>2898</v>
      </c>
      <c r="C168" s="1">
        <v>327</v>
      </c>
      <c r="D168" s="1">
        <v>3.38</v>
      </c>
      <c r="E168" s="1" t="s">
        <v>3224</v>
      </c>
      <c r="F168" s="2" t="s">
        <v>3225</v>
      </c>
      <c r="G168" s="2" t="s">
        <v>140</v>
      </c>
      <c r="H168" s="2" t="s">
        <v>18</v>
      </c>
      <c r="I168" s="1">
        <v>15918</v>
      </c>
      <c r="J168" s="1">
        <v>16094</v>
      </c>
      <c r="K168" s="1">
        <v>16515</v>
      </c>
      <c r="L168" s="1">
        <v>17704</v>
      </c>
      <c r="M168" s="1">
        <v>17837</v>
      </c>
      <c r="N168" s="1">
        <v>6.1</v>
      </c>
      <c r="O168" s="1">
        <v>58</v>
      </c>
      <c r="P168" s="14"/>
      <c r="Q168" s="10">
        <f t="shared" si="2"/>
        <v>0.0075124265702666065</v>
      </c>
    </row>
    <row r="169" spans="1:17" ht="9.75" customHeight="1">
      <c r="A169" s="4">
        <v>11</v>
      </c>
      <c r="B169" s="1" t="s">
        <v>2898</v>
      </c>
      <c r="C169" s="1">
        <v>332</v>
      </c>
      <c r="D169" s="1">
        <v>0</v>
      </c>
      <c r="E169" s="1" t="s">
        <v>3226</v>
      </c>
      <c r="F169" s="2" t="s">
        <v>3227</v>
      </c>
      <c r="G169" s="2" t="s">
        <v>137</v>
      </c>
      <c r="H169" s="2" t="s">
        <v>18</v>
      </c>
      <c r="I169" s="1">
        <v>18773</v>
      </c>
      <c r="J169" s="1">
        <v>18832</v>
      </c>
      <c r="K169" s="1">
        <v>19144</v>
      </c>
      <c r="L169" s="1">
        <v>21155</v>
      </c>
      <c r="M169" s="1">
        <v>21061</v>
      </c>
      <c r="N169" s="1">
        <v>5.8</v>
      </c>
      <c r="O169" s="1">
        <v>41</v>
      </c>
      <c r="P169" s="14"/>
      <c r="Q169" s="10">
        <f t="shared" si="2"/>
        <v>-0.004443393996691089</v>
      </c>
    </row>
    <row r="170" spans="1:17" ht="9.75" customHeight="1">
      <c r="A170" s="4">
        <v>11</v>
      </c>
      <c r="B170" s="1" t="s">
        <v>2898</v>
      </c>
      <c r="C170" s="1">
        <v>332</v>
      </c>
      <c r="D170" s="1">
        <v>0</v>
      </c>
      <c r="E170" s="1" t="s">
        <v>3228</v>
      </c>
      <c r="F170" s="2" t="s">
        <v>3229</v>
      </c>
      <c r="G170" s="2" t="s">
        <v>140</v>
      </c>
      <c r="H170" s="2" t="s">
        <v>18</v>
      </c>
      <c r="I170" s="1">
        <v>18287</v>
      </c>
      <c r="J170" s="1">
        <v>18300</v>
      </c>
      <c r="K170" s="1">
        <v>18926</v>
      </c>
      <c r="L170" s="1">
        <v>20244</v>
      </c>
      <c r="M170" s="1">
        <v>20809</v>
      </c>
      <c r="N170" s="1">
        <v>7</v>
      </c>
      <c r="O170" s="1">
        <v>39</v>
      </c>
      <c r="P170" s="14"/>
      <c r="Q170" s="10">
        <f t="shared" si="2"/>
        <v>0.02790950405058289</v>
      </c>
    </row>
    <row r="171" spans="1:17" ht="9.75" customHeight="1">
      <c r="A171" s="4">
        <v>11</v>
      </c>
      <c r="B171" s="1" t="s">
        <v>2898</v>
      </c>
      <c r="C171" s="1">
        <v>332</v>
      </c>
      <c r="D171" s="1">
        <v>1.4</v>
      </c>
      <c r="E171" s="1" t="s">
        <v>3230</v>
      </c>
      <c r="F171" s="2" t="s">
        <v>3231</v>
      </c>
      <c r="G171" s="2" t="s">
        <v>17</v>
      </c>
      <c r="H171" s="2" t="s">
        <v>134</v>
      </c>
      <c r="I171" s="1">
        <v>15318</v>
      </c>
      <c r="J171" s="1">
        <v>15532</v>
      </c>
      <c r="K171" s="1">
        <v>16026</v>
      </c>
      <c r="L171" s="1">
        <v>18610</v>
      </c>
      <c r="M171" s="1">
        <v>18539</v>
      </c>
      <c r="N171" s="1">
        <v>10.2</v>
      </c>
      <c r="O171" s="1">
        <v>56</v>
      </c>
      <c r="P171" s="14"/>
      <c r="Q171" s="10">
        <f t="shared" si="2"/>
        <v>-0.003815153143471252</v>
      </c>
    </row>
    <row r="172" spans="1:17" ht="9.75" customHeight="1">
      <c r="A172" s="4">
        <v>11</v>
      </c>
      <c r="B172" s="1" t="s">
        <v>2898</v>
      </c>
      <c r="C172" s="1">
        <v>332</v>
      </c>
      <c r="D172" s="1">
        <v>5.14</v>
      </c>
      <c r="E172" s="1" t="s">
        <v>3232</v>
      </c>
      <c r="F172" s="2" t="s">
        <v>3233</v>
      </c>
      <c r="G172" s="2" t="s">
        <v>17</v>
      </c>
      <c r="H172" s="2" t="s">
        <v>18</v>
      </c>
      <c r="I172" s="1">
        <v>17161</v>
      </c>
      <c r="J172" s="1">
        <v>17486</v>
      </c>
      <c r="K172" s="1">
        <v>17882</v>
      </c>
      <c r="L172" s="1">
        <v>21549</v>
      </c>
      <c r="M172" s="1">
        <v>21092</v>
      </c>
      <c r="N172" s="1">
        <v>9.1</v>
      </c>
      <c r="O172" s="1">
        <v>56</v>
      </c>
      <c r="P172" s="14"/>
      <c r="Q172" s="10">
        <f t="shared" si="2"/>
        <v>-0.02120748062555107</v>
      </c>
    </row>
    <row r="173" spans="1:17" ht="9.75" customHeight="1">
      <c r="A173" s="4">
        <v>11</v>
      </c>
      <c r="B173" s="1" t="s">
        <v>2898</v>
      </c>
      <c r="C173" s="1">
        <v>332</v>
      </c>
      <c r="D173" s="1">
        <v>6.8</v>
      </c>
      <c r="E173" s="1" t="s">
        <v>3234</v>
      </c>
      <c r="F173" s="2" t="s">
        <v>3235</v>
      </c>
      <c r="G173" s="2" t="s">
        <v>17</v>
      </c>
      <c r="H173" s="2" t="s">
        <v>134</v>
      </c>
      <c r="I173" s="1">
        <v>22821</v>
      </c>
      <c r="J173" s="1">
        <v>22950</v>
      </c>
      <c r="K173" s="1">
        <v>23405</v>
      </c>
      <c r="L173" s="1">
        <v>26062</v>
      </c>
      <c r="M173" s="1">
        <v>25864</v>
      </c>
      <c r="N173" s="1">
        <v>9.6</v>
      </c>
      <c r="O173" s="1">
        <v>41</v>
      </c>
      <c r="P173" s="14"/>
      <c r="Q173" s="10">
        <f t="shared" si="2"/>
        <v>-0.0075972680531041364</v>
      </c>
    </row>
    <row r="174" spans="1:17" ht="9.75" customHeight="1">
      <c r="A174" s="4">
        <v>11</v>
      </c>
      <c r="B174" s="1" t="s">
        <v>2898</v>
      </c>
      <c r="C174" s="1">
        <v>332</v>
      </c>
      <c r="D174" s="1">
        <v>8.3</v>
      </c>
      <c r="E174" s="1" t="s">
        <v>3236</v>
      </c>
      <c r="F174" s="2" t="s">
        <v>3237</v>
      </c>
      <c r="G174" s="2" t="s">
        <v>17</v>
      </c>
      <c r="H174" s="2" t="s">
        <v>18</v>
      </c>
      <c r="I174" s="1">
        <v>23027</v>
      </c>
      <c r="J174" s="1">
        <v>23250</v>
      </c>
      <c r="K174" s="1">
        <v>23658</v>
      </c>
      <c r="L174" s="1">
        <v>26299</v>
      </c>
      <c r="M174" s="1">
        <v>26635</v>
      </c>
      <c r="N174" s="1">
        <v>10</v>
      </c>
      <c r="O174" s="1">
        <v>351</v>
      </c>
      <c r="P174" s="14"/>
      <c r="Q174" s="10">
        <f t="shared" si="2"/>
        <v>0.012776151184455683</v>
      </c>
    </row>
    <row r="175" spans="1:17" ht="9.75" customHeight="1">
      <c r="A175" s="4">
        <v>11</v>
      </c>
      <c r="B175" s="1" t="s">
        <v>2898</v>
      </c>
      <c r="C175" s="1">
        <v>332</v>
      </c>
      <c r="D175" s="1">
        <v>10.8</v>
      </c>
      <c r="E175" s="1" t="s">
        <v>3238</v>
      </c>
      <c r="F175" s="2" t="s">
        <v>3239</v>
      </c>
      <c r="G175" s="2" t="s">
        <v>17</v>
      </c>
      <c r="H175" s="2" t="s">
        <v>134</v>
      </c>
      <c r="I175" s="1">
        <v>26678</v>
      </c>
      <c r="J175" s="1">
        <v>27525</v>
      </c>
      <c r="K175" s="1">
        <v>27958</v>
      </c>
      <c r="L175" s="1">
        <v>31773</v>
      </c>
      <c r="M175" s="1">
        <v>32180</v>
      </c>
      <c r="N175" s="1">
        <v>10.1</v>
      </c>
      <c r="O175" s="1" t="s">
        <v>43</v>
      </c>
      <c r="P175" s="14"/>
      <c r="Q175" s="10">
        <f t="shared" si="2"/>
        <v>0.012809618229314198</v>
      </c>
    </row>
    <row r="176" spans="1:17" ht="9.75" customHeight="1">
      <c r="A176" s="4">
        <v>11</v>
      </c>
      <c r="B176" s="1" t="s">
        <v>2898</v>
      </c>
      <c r="C176" s="1">
        <v>344</v>
      </c>
      <c r="D176" s="1">
        <v>0.8</v>
      </c>
      <c r="E176" s="1" t="s">
        <v>3240</v>
      </c>
      <c r="F176" s="2" t="s">
        <v>3241</v>
      </c>
      <c r="G176" s="2" t="s">
        <v>17</v>
      </c>
      <c r="H176" s="2" t="s">
        <v>134</v>
      </c>
      <c r="I176" s="1">
        <v>21109</v>
      </c>
      <c r="J176" s="1">
        <v>21479</v>
      </c>
      <c r="K176" s="1">
        <v>21711</v>
      </c>
      <c r="L176" s="1">
        <v>24740</v>
      </c>
      <c r="M176" s="1">
        <v>24603</v>
      </c>
      <c r="N176" s="1">
        <v>8.8</v>
      </c>
      <c r="O176" s="1">
        <v>34</v>
      </c>
      <c r="P176" s="14"/>
      <c r="Q176" s="10">
        <f t="shared" si="2"/>
        <v>-0.005537590945836702</v>
      </c>
    </row>
    <row r="177" spans="1:17" ht="9.75" customHeight="1">
      <c r="A177" s="4">
        <v>11</v>
      </c>
      <c r="B177" s="1" t="s">
        <v>2898</v>
      </c>
      <c r="C177" s="1">
        <v>344</v>
      </c>
      <c r="D177" s="1">
        <v>1.44</v>
      </c>
      <c r="E177" s="1" t="s">
        <v>3242</v>
      </c>
      <c r="F177" s="2" t="s">
        <v>3243</v>
      </c>
      <c r="G177" s="2" t="s">
        <v>17</v>
      </c>
      <c r="H177" s="2" t="s">
        <v>18</v>
      </c>
      <c r="I177" s="1">
        <v>20357</v>
      </c>
      <c r="J177" s="1">
        <v>20471</v>
      </c>
      <c r="K177" s="1">
        <v>20290</v>
      </c>
      <c r="L177" s="1">
        <v>22928</v>
      </c>
      <c r="M177" s="1">
        <v>22967</v>
      </c>
      <c r="N177" s="1">
        <v>7.6</v>
      </c>
      <c r="O177" s="1">
        <v>40</v>
      </c>
      <c r="P177" s="14"/>
      <c r="Q177" s="10">
        <f t="shared" si="2"/>
        <v>0.001700976971388695</v>
      </c>
    </row>
    <row r="178" spans="1:17" ht="9.75" customHeight="1">
      <c r="A178" s="4">
        <v>11</v>
      </c>
      <c r="B178" s="1" t="s">
        <v>2898</v>
      </c>
      <c r="C178" s="1">
        <v>347</v>
      </c>
      <c r="D178" s="1">
        <v>0.25</v>
      </c>
      <c r="E178" s="1" t="s">
        <v>3244</v>
      </c>
      <c r="F178" s="2" t="s">
        <v>3245</v>
      </c>
      <c r="G178" s="2" t="s">
        <v>137</v>
      </c>
      <c r="H178" s="2" t="s">
        <v>145</v>
      </c>
      <c r="I178" s="1">
        <v>10222</v>
      </c>
      <c r="J178" s="1">
        <v>10355</v>
      </c>
      <c r="K178" s="1">
        <v>10210</v>
      </c>
      <c r="L178" s="1">
        <v>10942</v>
      </c>
      <c r="M178" s="1">
        <v>10307</v>
      </c>
      <c r="N178" s="1">
        <v>8.5</v>
      </c>
      <c r="O178" s="1" t="s">
        <v>43</v>
      </c>
      <c r="P178" s="14"/>
      <c r="Q178" s="10">
        <f t="shared" si="2"/>
        <v>-0.05803326631328825</v>
      </c>
    </row>
    <row r="179" spans="1:17" ht="9.75" customHeight="1">
      <c r="A179" s="4">
        <v>11</v>
      </c>
      <c r="B179" s="1" t="s">
        <v>2898</v>
      </c>
      <c r="C179" s="1">
        <v>347</v>
      </c>
      <c r="D179" s="1">
        <v>0.25</v>
      </c>
      <c r="E179" s="1" t="s">
        <v>3246</v>
      </c>
      <c r="F179" s="2" t="s">
        <v>3247</v>
      </c>
      <c r="G179" s="2" t="s">
        <v>140</v>
      </c>
      <c r="H179" s="2" t="s">
        <v>145</v>
      </c>
      <c r="I179" s="1">
        <v>10222</v>
      </c>
      <c r="J179" s="1">
        <v>10355</v>
      </c>
      <c r="K179" s="1">
        <v>10210</v>
      </c>
      <c r="L179" s="1">
        <v>10942</v>
      </c>
      <c r="M179" s="1">
        <v>10307</v>
      </c>
      <c r="N179" s="1">
        <v>8.5</v>
      </c>
      <c r="O179" s="1" t="s">
        <v>43</v>
      </c>
      <c r="P179" s="14"/>
      <c r="Q179" s="10">
        <f t="shared" si="2"/>
        <v>-0.05803326631328825</v>
      </c>
    </row>
    <row r="180" spans="1:17" ht="9.75" customHeight="1">
      <c r="A180" s="4">
        <v>11</v>
      </c>
      <c r="B180" s="1" t="s">
        <v>2898</v>
      </c>
      <c r="C180" s="1">
        <v>347</v>
      </c>
      <c r="D180" s="1">
        <v>1.03</v>
      </c>
      <c r="E180" s="1" t="s">
        <v>3248</v>
      </c>
      <c r="F180" s="2" t="s">
        <v>3249</v>
      </c>
      <c r="G180" s="2" t="s">
        <v>17</v>
      </c>
      <c r="H180" s="2" t="s">
        <v>18</v>
      </c>
      <c r="I180" s="1">
        <v>20444</v>
      </c>
      <c r="J180" s="1">
        <v>20710</v>
      </c>
      <c r="K180" s="1">
        <v>20419</v>
      </c>
      <c r="L180" s="1">
        <v>21884</v>
      </c>
      <c r="M180" s="1">
        <v>20614</v>
      </c>
      <c r="N180" s="1">
        <v>8.5</v>
      </c>
      <c r="O180" s="1">
        <v>32</v>
      </c>
      <c r="P180" s="14"/>
      <c r="Q180" s="10">
        <f t="shared" si="2"/>
        <v>-0.05803326631328825</v>
      </c>
    </row>
    <row r="181" spans="1:17" ht="9.75" customHeight="1">
      <c r="A181" s="4">
        <v>11</v>
      </c>
      <c r="B181" s="1" t="s">
        <v>2898</v>
      </c>
      <c r="C181" s="1">
        <v>347</v>
      </c>
      <c r="D181" s="1">
        <v>1.9</v>
      </c>
      <c r="E181" s="1" t="s">
        <v>3250</v>
      </c>
      <c r="F181" s="2" t="s">
        <v>3251</v>
      </c>
      <c r="G181" s="2" t="s">
        <v>17</v>
      </c>
      <c r="H181" s="2" t="s">
        <v>134</v>
      </c>
      <c r="I181" s="1">
        <v>21499</v>
      </c>
      <c r="J181" s="1">
        <v>22069</v>
      </c>
      <c r="K181" s="1">
        <v>22368</v>
      </c>
      <c r="L181" s="1">
        <v>22551</v>
      </c>
      <c r="M181" s="1">
        <v>22235</v>
      </c>
      <c r="N181" s="1">
        <v>9.9</v>
      </c>
      <c r="O181" s="1">
        <v>44</v>
      </c>
      <c r="P181" s="14"/>
      <c r="Q181" s="10">
        <f t="shared" si="2"/>
        <v>-0.01401268236441843</v>
      </c>
    </row>
    <row r="182" spans="1:17" ht="9.75" customHeight="1">
      <c r="A182" s="4">
        <v>11</v>
      </c>
      <c r="B182" s="1" t="s">
        <v>2898</v>
      </c>
      <c r="C182" s="1">
        <v>350</v>
      </c>
      <c r="D182" s="1">
        <v>4.72</v>
      </c>
      <c r="E182" s="1" t="s">
        <v>3252</v>
      </c>
      <c r="F182" s="2" t="s">
        <v>3253</v>
      </c>
      <c r="G182" s="2" t="s">
        <v>17</v>
      </c>
      <c r="H182" s="2" t="s">
        <v>18</v>
      </c>
      <c r="I182" s="1">
        <v>19221</v>
      </c>
      <c r="J182" s="1">
        <v>19653</v>
      </c>
      <c r="K182" s="1">
        <v>19985</v>
      </c>
      <c r="L182" s="1">
        <v>20017</v>
      </c>
      <c r="M182" s="1">
        <v>20671</v>
      </c>
      <c r="N182" s="1">
        <v>8.6</v>
      </c>
      <c r="O182" s="1">
        <v>265</v>
      </c>
      <c r="P182" s="14"/>
      <c r="Q182" s="10">
        <f t="shared" si="2"/>
        <v>0.032672228605685166</v>
      </c>
    </row>
    <row r="183" spans="1:17" ht="9.75" customHeight="1">
      <c r="A183" s="4">
        <v>11</v>
      </c>
      <c r="B183" s="1" t="s">
        <v>2898</v>
      </c>
      <c r="C183" s="1">
        <v>365</v>
      </c>
      <c r="D183" s="1">
        <v>0.97</v>
      </c>
      <c r="E183" s="1" t="s">
        <v>3254</v>
      </c>
      <c r="F183" s="2" t="s">
        <v>3255</v>
      </c>
      <c r="G183" s="2" t="s">
        <v>17</v>
      </c>
      <c r="H183" s="2" t="s">
        <v>134</v>
      </c>
      <c r="I183" s="1">
        <v>18271</v>
      </c>
      <c r="J183" s="1">
        <v>19199</v>
      </c>
      <c r="K183" s="1">
        <v>19068</v>
      </c>
      <c r="L183" s="1">
        <v>19932</v>
      </c>
      <c r="M183" s="1">
        <v>19858</v>
      </c>
      <c r="N183" s="1">
        <v>8.6</v>
      </c>
      <c r="O183" s="1">
        <v>33</v>
      </c>
      <c r="P183" s="14"/>
      <c r="Q183" s="10">
        <f t="shared" si="2"/>
        <v>-0.003712622917920931</v>
      </c>
    </row>
    <row r="184" spans="1:17" ht="9.75" customHeight="1">
      <c r="A184" s="4">
        <v>11</v>
      </c>
      <c r="B184" s="1" t="s">
        <v>2898</v>
      </c>
      <c r="C184" s="1">
        <v>365</v>
      </c>
      <c r="D184" s="1">
        <v>11.2</v>
      </c>
      <c r="E184" s="1" t="s">
        <v>3256</v>
      </c>
      <c r="F184" s="2" t="s">
        <v>3257</v>
      </c>
      <c r="G184" s="2" t="s">
        <v>17</v>
      </c>
      <c r="H184" s="2" t="s">
        <v>18</v>
      </c>
      <c r="I184" s="1">
        <v>10839</v>
      </c>
      <c r="J184" s="1">
        <v>10759</v>
      </c>
      <c r="K184" s="1">
        <v>10976</v>
      </c>
      <c r="L184" s="1">
        <v>11160</v>
      </c>
      <c r="M184" s="1">
        <v>11158</v>
      </c>
      <c r="N184" s="1">
        <v>13</v>
      </c>
      <c r="O184" s="1">
        <v>34</v>
      </c>
      <c r="P184" s="14"/>
      <c r="Q184" s="10">
        <f t="shared" si="2"/>
        <v>-0.00017921146953405018</v>
      </c>
    </row>
    <row r="185" spans="1:17" ht="9.75" customHeight="1">
      <c r="A185" s="4">
        <v>11</v>
      </c>
      <c r="B185" s="4" t="s">
        <v>2898</v>
      </c>
      <c r="C185" s="4">
        <v>381</v>
      </c>
      <c r="D185" s="4">
        <v>7.75</v>
      </c>
      <c r="E185" s="4" t="s">
        <v>3258</v>
      </c>
      <c r="F185" s="5" t="s">
        <v>3259</v>
      </c>
      <c r="G185" s="5" t="s">
        <v>17</v>
      </c>
      <c r="H185" s="5" t="s">
        <v>42</v>
      </c>
      <c r="I185" s="4">
        <v>9965</v>
      </c>
      <c r="J185" s="4">
        <v>10008</v>
      </c>
      <c r="K185" s="4">
        <v>10224</v>
      </c>
      <c r="L185" s="4">
        <v>10236</v>
      </c>
      <c r="M185" s="4">
        <v>10285</v>
      </c>
      <c r="N185" s="4">
        <v>14.3</v>
      </c>
      <c r="O185" s="4">
        <v>364</v>
      </c>
      <c r="P185" s="16"/>
      <c r="Q185" s="10">
        <f t="shared" si="2"/>
        <v>0.004787026182102384</v>
      </c>
    </row>
    <row r="186" spans="1:17" ht="9.75" customHeight="1">
      <c r="A186" s="4">
        <v>11</v>
      </c>
      <c r="B186" s="1" t="s">
        <v>2898</v>
      </c>
      <c r="C186" s="1">
        <v>381</v>
      </c>
      <c r="D186" s="1">
        <v>18.55</v>
      </c>
      <c r="E186" s="1" t="s">
        <v>3260</v>
      </c>
      <c r="F186" s="2" t="s">
        <v>3261</v>
      </c>
      <c r="G186" s="2" t="s">
        <v>17</v>
      </c>
      <c r="H186" s="2" t="s">
        <v>18</v>
      </c>
      <c r="I186" s="1">
        <v>10782</v>
      </c>
      <c r="J186" s="1">
        <v>10847</v>
      </c>
      <c r="K186" s="1">
        <v>11130</v>
      </c>
      <c r="L186" s="1">
        <v>11381</v>
      </c>
      <c r="M186" s="1">
        <v>11251</v>
      </c>
      <c r="N186" s="1">
        <v>15.1</v>
      </c>
      <c r="O186" s="1">
        <v>34</v>
      </c>
      <c r="P186" s="14"/>
      <c r="Q186" s="10">
        <f t="shared" si="2"/>
        <v>-0.011422546349178456</v>
      </c>
    </row>
    <row r="187" spans="1:17" ht="9.75" customHeight="1">
      <c r="A187" s="4">
        <v>11</v>
      </c>
      <c r="B187" s="1" t="s">
        <v>2898</v>
      </c>
      <c r="C187" s="1">
        <v>401</v>
      </c>
      <c r="D187" s="1">
        <v>3.75</v>
      </c>
      <c r="E187" s="1" t="s">
        <v>3262</v>
      </c>
      <c r="F187" s="2" t="s">
        <v>3263</v>
      </c>
      <c r="G187" s="2" t="s">
        <v>17</v>
      </c>
      <c r="H187" s="2" t="s">
        <v>18</v>
      </c>
      <c r="I187" s="1">
        <v>9401</v>
      </c>
      <c r="J187" s="1">
        <v>9438</v>
      </c>
      <c r="K187" s="1">
        <v>9794</v>
      </c>
      <c r="L187" s="1">
        <v>9711</v>
      </c>
      <c r="M187" s="1">
        <v>9752</v>
      </c>
      <c r="N187" s="1">
        <v>15.8</v>
      </c>
      <c r="O187" s="1">
        <v>32</v>
      </c>
      <c r="P187" s="14"/>
      <c r="Q187" s="10">
        <f t="shared" si="2"/>
        <v>0.004222016270209041</v>
      </c>
    </row>
    <row r="188" spans="1:17" ht="9.75" customHeight="1">
      <c r="A188" s="4">
        <v>11</v>
      </c>
      <c r="B188" s="1" t="s">
        <v>2898</v>
      </c>
      <c r="C188" s="1">
        <v>416</v>
      </c>
      <c r="D188" s="1">
        <v>11.6</v>
      </c>
      <c r="E188" s="1" t="s">
        <v>3264</v>
      </c>
      <c r="F188" s="2" t="s">
        <v>3265</v>
      </c>
      <c r="G188" s="2" t="s">
        <v>17</v>
      </c>
      <c r="H188" s="2" t="s">
        <v>18</v>
      </c>
      <c r="I188" s="1">
        <v>10349</v>
      </c>
      <c r="J188" s="1">
        <v>10423</v>
      </c>
      <c r="K188" s="1">
        <v>10673</v>
      </c>
      <c r="L188" s="1">
        <v>10733</v>
      </c>
      <c r="M188" s="1">
        <v>10733</v>
      </c>
      <c r="N188" s="1">
        <v>13.8</v>
      </c>
      <c r="O188" s="1">
        <v>25</v>
      </c>
      <c r="P188" s="14"/>
      <c r="Q188" s="10">
        <f t="shared" si="2"/>
        <v>0</v>
      </c>
    </row>
    <row r="189" spans="1:17" ht="9.75" customHeight="1">
      <c r="A189" s="4">
        <v>11</v>
      </c>
      <c r="B189" s="1" t="s">
        <v>2898</v>
      </c>
      <c r="C189" s="1">
        <v>416</v>
      </c>
      <c r="D189" s="1">
        <v>12.19</v>
      </c>
      <c r="E189" s="1" t="s">
        <v>3266</v>
      </c>
      <c r="F189" s="2" t="s">
        <v>3267</v>
      </c>
      <c r="G189" s="2" t="s">
        <v>17</v>
      </c>
      <c r="H189" s="2" t="s">
        <v>18</v>
      </c>
      <c r="I189" s="1">
        <v>10019</v>
      </c>
      <c r="J189" s="1">
        <v>10032</v>
      </c>
      <c r="K189" s="1">
        <v>10850</v>
      </c>
      <c r="L189" s="1">
        <v>10688</v>
      </c>
      <c r="M189" s="1">
        <v>10941</v>
      </c>
      <c r="N189" s="1">
        <v>14.6</v>
      </c>
      <c r="O189" s="1">
        <v>33</v>
      </c>
      <c r="P189" s="14"/>
      <c r="Q189" s="10">
        <f t="shared" si="2"/>
        <v>0.023671407185628743</v>
      </c>
    </row>
    <row r="190" spans="1:17" ht="9.75" customHeight="1">
      <c r="A190" s="4">
        <v>11</v>
      </c>
      <c r="B190" s="1" t="s">
        <v>2898</v>
      </c>
      <c r="C190" s="1">
        <v>416</v>
      </c>
      <c r="D190" s="1">
        <v>13.81</v>
      </c>
      <c r="E190" s="1" t="s">
        <v>3268</v>
      </c>
      <c r="F190" s="2" t="s">
        <v>3269</v>
      </c>
      <c r="G190" s="2" t="s">
        <v>17</v>
      </c>
      <c r="H190" s="2" t="s">
        <v>134</v>
      </c>
      <c r="I190" s="1">
        <v>11496</v>
      </c>
      <c r="J190" s="1">
        <v>12889</v>
      </c>
      <c r="K190" s="1">
        <v>12420</v>
      </c>
      <c r="L190" s="1">
        <v>12073</v>
      </c>
      <c r="M190" s="1">
        <v>12240</v>
      </c>
      <c r="N190" s="1">
        <v>11.1</v>
      </c>
      <c r="O190" s="1">
        <v>33</v>
      </c>
      <c r="P190" s="14"/>
      <c r="Q190" s="10">
        <f t="shared" si="2"/>
        <v>0.01383251884370082</v>
      </c>
    </row>
    <row r="191" spans="1:17" ht="9.75" customHeight="1">
      <c r="A191" s="4">
        <v>11</v>
      </c>
      <c r="B191" s="1" t="s">
        <v>2898</v>
      </c>
      <c r="C191" s="1">
        <v>430</v>
      </c>
      <c r="D191" s="1">
        <v>1.29</v>
      </c>
      <c r="E191" s="1" t="s">
        <v>3270</v>
      </c>
      <c r="F191" s="2" t="s">
        <v>3271</v>
      </c>
      <c r="G191" s="2" t="s">
        <v>17</v>
      </c>
      <c r="H191" s="2" t="s">
        <v>18</v>
      </c>
      <c r="I191" s="1">
        <v>19904</v>
      </c>
      <c r="J191" s="1">
        <v>20733</v>
      </c>
      <c r="K191" s="1">
        <v>21700</v>
      </c>
      <c r="L191" s="1">
        <v>21692</v>
      </c>
      <c r="M191" s="1">
        <v>21954</v>
      </c>
      <c r="N191" s="1">
        <v>10.6</v>
      </c>
      <c r="O191" s="1">
        <v>41</v>
      </c>
      <c r="P191" s="14"/>
      <c r="Q191" s="10">
        <f t="shared" si="2"/>
        <v>0.012078185506177393</v>
      </c>
    </row>
    <row r="192" spans="1:17" ht="9.75" customHeight="1">
      <c r="A192" s="4">
        <v>11</v>
      </c>
      <c r="B192" s="1" t="s">
        <v>2898</v>
      </c>
      <c r="C192" s="1">
        <v>430</v>
      </c>
      <c r="D192" s="1">
        <v>11.823</v>
      </c>
      <c r="E192" s="1" t="s">
        <v>3272</v>
      </c>
      <c r="F192" s="2" t="s">
        <v>3273</v>
      </c>
      <c r="G192" s="2" t="s">
        <v>17</v>
      </c>
      <c r="H192" s="2" t="s">
        <v>18</v>
      </c>
      <c r="I192" s="1">
        <v>7083</v>
      </c>
      <c r="J192" s="1">
        <v>8178</v>
      </c>
      <c r="K192" s="1">
        <v>7508</v>
      </c>
      <c r="L192" s="1">
        <v>7463</v>
      </c>
      <c r="M192" s="1">
        <v>7517</v>
      </c>
      <c r="N192" s="1">
        <v>17.9</v>
      </c>
      <c r="O192" s="1">
        <v>39</v>
      </c>
      <c r="P192" s="14"/>
      <c r="Q192" s="10">
        <f t="shared" si="2"/>
        <v>0.007235696100763768</v>
      </c>
    </row>
    <row r="193" spans="1:17" ht="9.75" customHeight="1">
      <c r="A193" s="4">
        <v>11</v>
      </c>
      <c r="B193" s="1" t="s">
        <v>2898</v>
      </c>
      <c r="C193" s="1">
        <v>462</v>
      </c>
      <c r="D193" s="1">
        <v>3</v>
      </c>
      <c r="E193" s="1" t="s">
        <v>3274</v>
      </c>
      <c r="F193" s="2" t="s">
        <v>3275</v>
      </c>
      <c r="G193" s="2" t="s">
        <v>17</v>
      </c>
      <c r="H193" s="2" t="s">
        <v>18</v>
      </c>
      <c r="I193" s="1">
        <v>7254</v>
      </c>
      <c r="J193" s="1">
        <v>6837</v>
      </c>
      <c r="K193" s="1">
        <v>7072</v>
      </c>
      <c r="L193" s="1">
        <v>6593</v>
      </c>
      <c r="M193" s="1">
        <v>6830</v>
      </c>
      <c r="N193" s="1">
        <v>23.4</v>
      </c>
      <c r="O193" s="1">
        <v>36</v>
      </c>
      <c r="P193" s="14"/>
      <c r="Q193" s="10">
        <f t="shared" si="2"/>
        <v>0.03594721674503261</v>
      </c>
    </row>
    <row r="194" spans="1:17" ht="9.75" customHeight="1">
      <c r="A194" s="4">
        <v>11</v>
      </c>
      <c r="B194" s="1" t="s">
        <v>2898</v>
      </c>
      <c r="C194" s="1">
        <v>465</v>
      </c>
      <c r="D194" s="1">
        <v>6.7</v>
      </c>
      <c r="E194" s="1" t="s">
        <v>3276</v>
      </c>
      <c r="F194" s="2" t="s">
        <v>3277</v>
      </c>
      <c r="G194" s="2" t="s">
        <v>17</v>
      </c>
      <c r="H194" s="2" t="s">
        <v>134</v>
      </c>
      <c r="I194" s="1">
        <v>5691</v>
      </c>
      <c r="J194" s="1">
        <v>5537</v>
      </c>
      <c r="K194" s="1">
        <v>5545</v>
      </c>
      <c r="L194" s="1">
        <v>5628</v>
      </c>
      <c r="M194" s="1">
        <v>5413</v>
      </c>
      <c r="N194" s="1">
        <v>17.1</v>
      </c>
      <c r="O194" s="1">
        <v>22</v>
      </c>
      <c r="P194" s="14"/>
      <c r="Q194" s="10">
        <f t="shared" si="2"/>
        <v>-0.03820184790334044</v>
      </c>
    </row>
    <row r="195" spans="1:17" ht="9.75" customHeight="1">
      <c r="A195" s="4">
        <v>11</v>
      </c>
      <c r="B195" s="1" t="s">
        <v>2898</v>
      </c>
      <c r="C195" s="1">
        <v>481</v>
      </c>
      <c r="D195" s="1">
        <v>0.95</v>
      </c>
      <c r="E195" s="1" t="s">
        <v>3278</v>
      </c>
      <c r="F195" s="2" t="s">
        <v>3279</v>
      </c>
      <c r="G195" s="2" t="s">
        <v>17</v>
      </c>
      <c r="H195" s="2" t="s">
        <v>134</v>
      </c>
      <c r="I195" s="1">
        <v>7832</v>
      </c>
      <c r="J195" s="1">
        <v>7721</v>
      </c>
      <c r="K195" s="1">
        <v>7638</v>
      </c>
      <c r="L195" s="1">
        <v>7888</v>
      </c>
      <c r="M195" s="1">
        <v>7832</v>
      </c>
      <c r="N195" s="1">
        <v>11.1</v>
      </c>
      <c r="O195" s="1">
        <v>361</v>
      </c>
      <c r="P195" s="14"/>
      <c r="Q195" s="10">
        <f t="shared" si="2"/>
        <v>-0.007099391480730223</v>
      </c>
    </row>
    <row r="196" spans="1:17" ht="9.75" customHeight="1">
      <c r="A196" s="4">
        <v>11</v>
      </c>
      <c r="B196" s="1" t="s">
        <v>2898</v>
      </c>
      <c r="C196" s="1">
        <v>481</v>
      </c>
      <c r="D196" s="1">
        <v>6.4</v>
      </c>
      <c r="E196" s="1" t="s">
        <v>3280</v>
      </c>
      <c r="F196" s="2" t="s">
        <v>3281</v>
      </c>
      <c r="G196" s="2" t="s">
        <v>17</v>
      </c>
      <c r="H196" s="2" t="s">
        <v>134</v>
      </c>
      <c r="I196" s="1">
        <v>8431</v>
      </c>
      <c r="J196" s="1">
        <v>8535</v>
      </c>
      <c r="K196" s="1">
        <v>8688</v>
      </c>
      <c r="L196" s="1">
        <v>8711</v>
      </c>
      <c r="M196" s="1">
        <v>8735</v>
      </c>
      <c r="N196" s="1">
        <v>17.7</v>
      </c>
      <c r="O196" s="1">
        <v>36</v>
      </c>
      <c r="P196" s="14"/>
      <c r="Q196" s="10">
        <f t="shared" si="2"/>
        <v>0.0027551371828722303</v>
      </c>
    </row>
    <row r="197" spans="1:17" ht="9.75" customHeight="1">
      <c r="A197" s="4">
        <v>11</v>
      </c>
      <c r="B197" s="1" t="s">
        <v>2898</v>
      </c>
      <c r="C197" s="1">
        <v>481</v>
      </c>
      <c r="D197" s="1">
        <v>18</v>
      </c>
      <c r="E197" s="1" t="s">
        <v>3282</v>
      </c>
      <c r="F197" s="2" t="s">
        <v>3283</v>
      </c>
      <c r="G197" s="2" t="s">
        <v>17</v>
      </c>
      <c r="H197" s="2" t="s">
        <v>145</v>
      </c>
      <c r="I197" s="1">
        <v>14913</v>
      </c>
      <c r="J197" s="1">
        <v>13847</v>
      </c>
      <c r="K197" s="1">
        <v>11672</v>
      </c>
      <c r="L197" s="1">
        <v>11797</v>
      </c>
      <c r="M197" s="1">
        <v>11768</v>
      </c>
      <c r="N197" s="1">
        <v>11.9</v>
      </c>
      <c r="O197" s="1" t="s">
        <v>43</v>
      </c>
      <c r="P197" s="14"/>
      <c r="Q197" s="10">
        <f t="shared" si="2"/>
        <v>-0.002458252097991015</v>
      </c>
    </row>
    <row r="198" spans="1:17" ht="9.75" customHeight="1">
      <c r="A198" s="4">
        <v>11</v>
      </c>
      <c r="B198" s="1" t="s">
        <v>2898</v>
      </c>
      <c r="C198" s="1">
        <v>481</v>
      </c>
      <c r="D198" s="1">
        <v>19.49</v>
      </c>
      <c r="E198" s="1" t="s">
        <v>3284</v>
      </c>
      <c r="F198" s="2" t="s">
        <v>3285</v>
      </c>
      <c r="G198" s="2" t="s">
        <v>17</v>
      </c>
      <c r="H198" s="2" t="s">
        <v>18</v>
      </c>
      <c r="I198" s="1">
        <v>14913</v>
      </c>
      <c r="J198" s="1">
        <v>13847</v>
      </c>
      <c r="K198" s="1">
        <v>11672</v>
      </c>
      <c r="L198" s="1">
        <v>11797</v>
      </c>
      <c r="M198" s="1">
        <v>11768</v>
      </c>
      <c r="N198" s="1">
        <v>11.9</v>
      </c>
      <c r="O198" s="1">
        <v>38</v>
      </c>
      <c r="P198" s="14"/>
      <c r="Q198" s="10">
        <f t="shared" si="2"/>
        <v>-0.002458252097991015</v>
      </c>
    </row>
    <row r="199" spans="1:17" ht="9.75" customHeight="1">
      <c r="A199" s="4">
        <v>11</v>
      </c>
      <c r="B199" s="1" t="s">
        <v>2898</v>
      </c>
      <c r="C199" s="1">
        <v>501</v>
      </c>
      <c r="D199" s="1">
        <v>0.81</v>
      </c>
      <c r="E199" s="1" t="s">
        <v>3286</v>
      </c>
      <c r="F199" s="2" t="s">
        <v>3287</v>
      </c>
      <c r="G199" s="2" t="s">
        <v>17</v>
      </c>
      <c r="H199" s="2" t="s">
        <v>18</v>
      </c>
      <c r="I199" s="1">
        <v>16694</v>
      </c>
      <c r="J199" s="1">
        <v>16770</v>
      </c>
      <c r="K199" s="1">
        <v>16651</v>
      </c>
      <c r="L199" s="1">
        <v>16855</v>
      </c>
      <c r="M199" s="1">
        <v>16620</v>
      </c>
      <c r="N199" s="1">
        <v>9.3</v>
      </c>
      <c r="O199" s="1">
        <v>38</v>
      </c>
      <c r="P199" s="14"/>
      <c r="Q199" s="10">
        <f t="shared" si="2"/>
        <v>-0.013942450311480272</v>
      </c>
    </row>
    <row r="200" spans="1:17" ht="9.75" customHeight="1">
      <c r="A200" s="4">
        <v>11</v>
      </c>
      <c r="B200" s="1" t="s">
        <v>2898</v>
      </c>
      <c r="C200" s="1">
        <v>501</v>
      </c>
      <c r="D200" s="1">
        <v>1.8</v>
      </c>
      <c r="E200" s="1" t="s">
        <v>3288</v>
      </c>
      <c r="F200" s="2" t="s">
        <v>3289</v>
      </c>
      <c r="G200" s="2" t="s">
        <v>17</v>
      </c>
      <c r="H200" s="2" t="s">
        <v>18</v>
      </c>
      <c r="I200" s="1">
        <v>17881</v>
      </c>
      <c r="J200" s="1">
        <v>18545</v>
      </c>
      <c r="K200" s="1">
        <v>18129</v>
      </c>
      <c r="L200" s="1">
        <v>17184</v>
      </c>
      <c r="M200" s="1">
        <v>16797</v>
      </c>
      <c r="N200" s="1">
        <v>9.4</v>
      </c>
      <c r="O200" s="1">
        <v>38</v>
      </c>
      <c r="P200" s="14"/>
      <c r="Q200" s="10">
        <f t="shared" si="2"/>
        <v>-0.02252094972067039</v>
      </c>
    </row>
    <row r="201" spans="1:17" ht="9.75" customHeight="1">
      <c r="A201" s="4">
        <v>11</v>
      </c>
      <c r="B201" s="4" t="s">
        <v>2898</v>
      </c>
      <c r="C201" s="4">
        <v>501</v>
      </c>
      <c r="D201" s="4">
        <v>4.37</v>
      </c>
      <c r="E201" s="4" t="s">
        <v>3290</v>
      </c>
      <c r="F201" s="5" t="s">
        <v>3291</v>
      </c>
      <c r="G201" s="5" t="s">
        <v>17</v>
      </c>
      <c r="H201" s="5" t="s">
        <v>42</v>
      </c>
      <c r="I201" s="4">
        <v>20436</v>
      </c>
      <c r="J201" s="4">
        <v>20422</v>
      </c>
      <c r="K201" s="4">
        <v>20109</v>
      </c>
      <c r="L201" s="4">
        <v>20265</v>
      </c>
      <c r="M201" s="4">
        <v>20214</v>
      </c>
      <c r="N201" s="4">
        <v>7.2</v>
      </c>
      <c r="O201" s="4">
        <v>336</v>
      </c>
      <c r="P201" s="16"/>
      <c r="Q201" s="10">
        <f t="shared" si="2"/>
        <v>-0.0025166543301258326</v>
      </c>
    </row>
    <row r="202" spans="1:17" ht="9.75" customHeight="1">
      <c r="A202" s="4">
        <v>11</v>
      </c>
      <c r="B202" s="1" t="s">
        <v>2898</v>
      </c>
      <c r="C202" s="1">
        <v>501</v>
      </c>
      <c r="D202" s="1">
        <v>4.79</v>
      </c>
      <c r="E202" s="1" t="s">
        <v>3292</v>
      </c>
      <c r="F202" s="2" t="s">
        <v>3293</v>
      </c>
      <c r="G202" s="2" t="s">
        <v>137</v>
      </c>
      <c r="H202" s="2" t="s">
        <v>18</v>
      </c>
      <c r="I202" s="1">
        <v>10929</v>
      </c>
      <c r="J202" s="1">
        <v>10734</v>
      </c>
      <c r="K202" s="1">
        <v>10642</v>
      </c>
      <c r="L202" s="1">
        <v>10801</v>
      </c>
      <c r="M202" s="1">
        <v>10701</v>
      </c>
      <c r="N202" s="1">
        <v>6.1</v>
      </c>
      <c r="O202" s="1">
        <v>40</v>
      </c>
      <c r="P202" s="14"/>
      <c r="Q202" s="10">
        <f t="shared" si="2"/>
        <v>-0.009258401999814833</v>
      </c>
    </row>
    <row r="203" spans="1:17" ht="9.75" customHeight="1">
      <c r="A203" s="4">
        <v>11</v>
      </c>
      <c r="B203" s="1" t="s">
        <v>2898</v>
      </c>
      <c r="C203" s="1">
        <v>501</v>
      </c>
      <c r="D203" s="1">
        <v>4.79</v>
      </c>
      <c r="E203" s="1" t="s">
        <v>3294</v>
      </c>
      <c r="F203" s="2" t="s">
        <v>3295</v>
      </c>
      <c r="G203" s="2" t="s">
        <v>140</v>
      </c>
      <c r="H203" s="2" t="s">
        <v>18</v>
      </c>
      <c r="I203" s="1">
        <v>12104</v>
      </c>
      <c r="J203" s="1">
        <v>11788</v>
      </c>
      <c r="K203" s="1">
        <v>11853</v>
      </c>
      <c r="L203" s="1">
        <v>12127</v>
      </c>
      <c r="M203" s="1">
        <v>11986</v>
      </c>
      <c r="N203" s="1">
        <v>5</v>
      </c>
      <c r="O203" s="1">
        <v>40</v>
      </c>
      <c r="P203" s="14"/>
      <c r="Q203" s="10">
        <f t="shared" si="2"/>
        <v>-0.011626948132266843</v>
      </c>
    </row>
    <row r="204" spans="1:17" ht="9.75" customHeight="1">
      <c r="A204" s="4">
        <v>11</v>
      </c>
      <c r="B204" s="1" t="s">
        <v>2898</v>
      </c>
      <c r="C204" s="1">
        <v>506</v>
      </c>
      <c r="D204" s="1">
        <v>0.5</v>
      </c>
      <c r="E204" s="1" t="s">
        <v>3296</v>
      </c>
      <c r="F204" s="2" t="s">
        <v>3297</v>
      </c>
      <c r="G204" s="2" t="s">
        <v>17</v>
      </c>
      <c r="H204" s="2" t="s">
        <v>18</v>
      </c>
      <c r="I204" s="1">
        <v>13337</v>
      </c>
      <c r="J204" s="1">
        <v>13200</v>
      </c>
      <c r="K204" s="1">
        <v>13211</v>
      </c>
      <c r="L204" s="1">
        <v>13627</v>
      </c>
      <c r="M204" s="1">
        <v>13568</v>
      </c>
      <c r="N204" s="1">
        <v>8</v>
      </c>
      <c r="O204" s="1">
        <v>38</v>
      </c>
      <c r="P204" s="14"/>
      <c r="Q204" s="10">
        <f t="shared" si="2"/>
        <v>-0.0043296396859176635</v>
      </c>
    </row>
    <row r="205" spans="1:17" ht="9.75" customHeight="1">
      <c r="A205" s="4">
        <v>11</v>
      </c>
      <c r="B205" s="1" t="s">
        <v>2898</v>
      </c>
      <c r="C205" s="1">
        <v>506</v>
      </c>
      <c r="D205" s="1">
        <v>1.1</v>
      </c>
      <c r="E205" s="1" t="s">
        <v>3298</v>
      </c>
      <c r="F205" s="2" t="s">
        <v>3299</v>
      </c>
      <c r="G205" s="2" t="s">
        <v>137</v>
      </c>
      <c r="H205" s="2" t="s">
        <v>134</v>
      </c>
      <c r="I205" s="1">
        <v>6393</v>
      </c>
      <c r="J205" s="1">
        <v>6320</v>
      </c>
      <c r="K205" s="1">
        <v>6423</v>
      </c>
      <c r="L205" s="1">
        <v>6540</v>
      </c>
      <c r="M205" s="1">
        <v>6501</v>
      </c>
      <c r="N205" s="1">
        <v>6.9</v>
      </c>
      <c r="O205" s="1">
        <v>38</v>
      </c>
      <c r="P205" s="14"/>
      <c r="Q205" s="10">
        <f t="shared" si="2"/>
        <v>-0.005963302752293578</v>
      </c>
    </row>
    <row r="206" spans="1:17" ht="9.75" customHeight="1">
      <c r="A206" s="4">
        <v>11</v>
      </c>
      <c r="B206" s="1" t="s">
        <v>2898</v>
      </c>
      <c r="C206" s="1">
        <v>506</v>
      </c>
      <c r="D206" s="1">
        <v>1.1</v>
      </c>
      <c r="E206" s="1" t="s">
        <v>3300</v>
      </c>
      <c r="F206" s="2" t="s">
        <v>3301</v>
      </c>
      <c r="G206" s="2" t="s">
        <v>140</v>
      </c>
      <c r="H206" s="2" t="s">
        <v>134</v>
      </c>
      <c r="I206" s="1">
        <v>6667</v>
      </c>
      <c r="J206" s="1">
        <v>6601</v>
      </c>
      <c r="K206" s="1">
        <v>6654</v>
      </c>
      <c r="L206" s="1">
        <v>6824</v>
      </c>
      <c r="M206" s="1">
        <v>6708</v>
      </c>
      <c r="N206" s="1">
        <v>6.5</v>
      </c>
      <c r="O206" s="1">
        <v>38</v>
      </c>
      <c r="P206" s="14"/>
      <c r="Q206" s="10">
        <f aca="true" t="shared" si="3" ref="Q206:Q226">(M206-L206)/L206</f>
        <v>-0.016998827667057445</v>
      </c>
    </row>
    <row r="207" spans="1:17" ht="9.75" customHeight="1">
      <c r="A207" s="4">
        <v>11</v>
      </c>
      <c r="B207" s="1" t="s">
        <v>2898</v>
      </c>
      <c r="C207" s="1">
        <v>506</v>
      </c>
      <c r="D207" s="1">
        <v>2.23</v>
      </c>
      <c r="E207" s="1" t="s">
        <v>3302</v>
      </c>
      <c r="F207" s="2" t="s">
        <v>3303</v>
      </c>
      <c r="G207" s="2" t="s">
        <v>17</v>
      </c>
      <c r="H207" s="2" t="s">
        <v>134</v>
      </c>
      <c r="I207" s="1">
        <v>10140</v>
      </c>
      <c r="J207" s="1">
        <v>9994</v>
      </c>
      <c r="K207" s="1">
        <v>10113</v>
      </c>
      <c r="L207" s="1">
        <v>10039</v>
      </c>
      <c r="M207" s="1">
        <v>9935</v>
      </c>
      <c r="N207" s="1">
        <v>9.6</v>
      </c>
      <c r="O207" s="1">
        <v>37</v>
      </c>
      <c r="P207" s="14"/>
      <c r="Q207" s="10">
        <f t="shared" si="3"/>
        <v>-0.010359597569479032</v>
      </c>
    </row>
    <row r="208" spans="1:17" ht="9.75" customHeight="1">
      <c r="A208" s="4">
        <v>11</v>
      </c>
      <c r="B208" s="1" t="s">
        <v>2898</v>
      </c>
      <c r="C208" s="1">
        <v>506</v>
      </c>
      <c r="D208" s="1">
        <v>3.28</v>
      </c>
      <c r="E208" s="1" t="s">
        <v>3304</v>
      </c>
      <c r="F208" s="2" t="s">
        <v>3305</v>
      </c>
      <c r="G208" s="2" t="s">
        <v>17</v>
      </c>
      <c r="H208" s="2" t="s">
        <v>134</v>
      </c>
      <c r="I208" s="1">
        <v>7648</v>
      </c>
      <c r="J208" s="1">
        <v>7661</v>
      </c>
      <c r="K208" s="1">
        <v>7583</v>
      </c>
      <c r="L208" s="1">
        <v>7727</v>
      </c>
      <c r="M208" s="1">
        <v>7741</v>
      </c>
      <c r="N208" s="1">
        <v>11.9</v>
      </c>
      <c r="O208" s="1">
        <v>35</v>
      </c>
      <c r="P208" s="14"/>
      <c r="Q208" s="10">
        <f t="shared" si="3"/>
        <v>0.0018118286527759803</v>
      </c>
    </row>
    <row r="209" spans="1:17" ht="9.75" customHeight="1">
      <c r="A209" s="4">
        <v>11</v>
      </c>
      <c r="B209" s="1" t="s">
        <v>2898</v>
      </c>
      <c r="C209" s="1">
        <v>516</v>
      </c>
      <c r="D209" s="1">
        <v>0.69</v>
      </c>
      <c r="E209" s="1" t="s">
        <v>3306</v>
      </c>
      <c r="F209" s="2" t="s">
        <v>3307</v>
      </c>
      <c r="G209" s="2" t="s">
        <v>17</v>
      </c>
      <c r="H209" s="2" t="s">
        <v>134</v>
      </c>
      <c r="I209" s="1">
        <v>6923</v>
      </c>
      <c r="J209" s="1">
        <v>7154</v>
      </c>
      <c r="K209" s="1">
        <v>6796</v>
      </c>
      <c r="L209" s="1">
        <v>7067</v>
      </c>
      <c r="M209" s="1">
        <v>7233</v>
      </c>
      <c r="N209" s="1">
        <v>13.1</v>
      </c>
      <c r="O209" s="1">
        <v>14</v>
      </c>
      <c r="P209" s="14"/>
      <c r="Q209" s="10">
        <f t="shared" si="3"/>
        <v>0.023489458044431866</v>
      </c>
    </row>
    <row r="210" spans="1:17" ht="9.75" customHeight="1">
      <c r="A210" s="4">
        <v>11</v>
      </c>
      <c r="B210" s="4" t="s">
        <v>2898</v>
      </c>
      <c r="C210" s="4">
        <v>520</v>
      </c>
      <c r="D210" s="4">
        <v>2.39</v>
      </c>
      <c r="E210" s="4" t="s">
        <v>3308</v>
      </c>
      <c r="F210" s="5" t="s">
        <v>3309</v>
      </c>
      <c r="G210" s="5" t="s">
        <v>17</v>
      </c>
      <c r="H210" s="5" t="s">
        <v>42</v>
      </c>
      <c r="I210" s="4">
        <v>5673</v>
      </c>
      <c r="J210" s="4">
        <v>5690</v>
      </c>
      <c r="K210" s="4">
        <v>5687</v>
      </c>
      <c r="L210" s="4">
        <v>5634</v>
      </c>
      <c r="M210" s="4">
        <v>5707</v>
      </c>
      <c r="N210" s="4">
        <v>15.9</v>
      </c>
      <c r="O210" s="4">
        <v>363</v>
      </c>
      <c r="P210" s="16"/>
      <c r="Q210" s="10">
        <f t="shared" si="3"/>
        <v>0.012957046503372382</v>
      </c>
    </row>
    <row r="211" spans="1:17" ht="9.75" customHeight="1">
      <c r="A211" s="4">
        <v>11</v>
      </c>
      <c r="B211" s="1" t="s">
        <v>2898</v>
      </c>
      <c r="C211" s="1">
        <v>532</v>
      </c>
      <c r="D211" s="1">
        <v>8.5</v>
      </c>
      <c r="E211" s="1" t="s">
        <v>3310</v>
      </c>
      <c r="F211" s="2" t="s">
        <v>3311</v>
      </c>
      <c r="G211" s="2" t="s">
        <v>17</v>
      </c>
      <c r="H211" s="2" t="s">
        <v>134</v>
      </c>
      <c r="I211" s="1">
        <v>5032</v>
      </c>
      <c r="J211" s="1">
        <v>5257</v>
      </c>
      <c r="K211" s="1">
        <v>5108</v>
      </c>
      <c r="L211" s="1">
        <v>5098</v>
      </c>
      <c r="M211" s="1">
        <v>5402</v>
      </c>
      <c r="N211" s="1">
        <v>16.4</v>
      </c>
      <c r="O211" s="1">
        <v>16</v>
      </c>
      <c r="P211" s="14"/>
      <c r="Q211" s="10">
        <f t="shared" si="3"/>
        <v>0.05963122793252256</v>
      </c>
    </row>
    <row r="212" spans="1:17" ht="9.75" customHeight="1">
      <c r="A212" s="4">
        <v>11</v>
      </c>
      <c r="B212" s="1" t="s">
        <v>2898</v>
      </c>
      <c r="C212" s="1">
        <v>560</v>
      </c>
      <c r="D212" s="1">
        <v>6.5</v>
      </c>
      <c r="E212" s="1" t="s">
        <v>3312</v>
      </c>
      <c r="F212" s="2" t="s">
        <v>3313</v>
      </c>
      <c r="G212" s="2" t="s">
        <v>17</v>
      </c>
      <c r="H212" s="2" t="s">
        <v>134</v>
      </c>
      <c r="I212" s="1">
        <v>3946</v>
      </c>
      <c r="J212" s="1">
        <v>4116</v>
      </c>
      <c r="K212" s="1">
        <v>4023</v>
      </c>
      <c r="L212" s="1">
        <v>4089</v>
      </c>
      <c r="M212" s="1">
        <v>4142</v>
      </c>
      <c r="N212" s="1">
        <v>17.1</v>
      </c>
      <c r="O212" s="1">
        <v>29</v>
      </c>
      <c r="P212" s="14"/>
      <c r="Q212" s="10">
        <f t="shared" si="3"/>
        <v>0.012961604304230863</v>
      </c>
    </row>
    <row r="213" spans="1:18" ht="9.75" customHeight="1">
      <c r="A213" s="4"/>
      <c r="B213" s="1"/>
      <c r="C213" s="1"/>
      <c r="D213" s="1"/>
      <c r="E213" s="1"/>
      <c r="F213" s="2"/>
      <c r="G213" s="2"/>
      <c r="H213" s="2"/>
      <c r="I213" s="1"/>
      <c r="J213" s="1"/>
      <c r="K213" s="1"/>
      <c r="L213" s="1">
        <f>SUM(L143:L212)</f>
        <v>913400</v>
      </c>
      <c r="M213" s="1">
        <f>SUM(M143:M212)</f>
        <v>915888</v>
      </c>
      <c r="N213" s="1"/>
      <c r="O213" s="1"/>
      <c r="P213" s="14">
        <f>(M213-L213)/L213</f>
        <v>0.002723888767243267</v>
      </c>
      <c r="Q213" s="10"/>
      <c r="R213" s="10">
        <f>MEDIAN(Q143:Q212)</f>
        <v>-0.001856399916766176</v>
      </c>
    </row>
    <row r="214" spans="1:17" ht="9.75" customHeight="1">
      <c r="A214" s="4">
        <v>11</v>
      </c>
      <c r="B214" s="1" t="s">
        <v>3314</v>
      </c>
      <c r="C214" s="1">
        <v>0</v>
      </c>
      <c r="D214" s="1">
        <v>0.29</v>
      </c>
      <c r="E214" s="1" t="s">
        <v>3315</v>
      </c>
      <c r="F214" s="2" t="s">
        <v>3316</v>
      </c>
      <c r="G214" s="2" t="s">
        <v>137</v>
      </c>
      <c r="H214" s="2" t="s">
        <v>134</v>
      </c>
      <c r="I214" s="1">
        <v>17465</v>
      </c>
      <c r="J214" s="1">
        <v>16963</v>
      </c>
      <c r="K214" s="1">
        <v>17299</v>
      </c>
      <c r="L214" s="1">
        <v>17426</v>
      </c>
      <c r="M214" s="1">
        <v>17471</v>
      </c>
      <c r="N214" s="1">
        <v>8.3</v>
      </c>
      <c r="O214" s="1">
        <v>301</v>
      </c>
      <c r="P214" s="14"/>
      <c r="Q214" s="10">
        <f t="shared" si="3"/>
        <v>0.0025823482153104556</v>
      </c>
    </row>
    <row r="215" spans="1:17" ht="9.75" customHeight="1">
      <c r="A215" s="4">
        <v>11</v>
      </c>
      <c r="B215" s="1" t="s">
        <v>3314</v>
      </c>
      <c r="C215" s="1">
        <v>0</v>
      </c>
      <c r="D215" s="1">
        <v>0.29</v>
      </c>
      <c r="E215" s="1" t="s">
        <v>3317</v>
      </c>
      <c r="F215" s="2" t="s">
        <v>3318</v>
      </c>
      <c r="G215" s="2" t="s">
        <v>140</v>
      </c>
      <c r="H215" s="2" t="s">
        <v>134</v>
      </c>
      <c r="I215" s="1">
        <v>17812</v>
      </c>
      <c r="J215" s="1">
        <v>17781</v>
      </c>
      <c r="K215" s="1">
        <v>17662</v>
      </c>
      <c r="L215" s="1">
        <v>17519</v>
      </c>
      <c r="M215" s="1">
        <v>17758</v>
      </c>
      <c r="N215" s="1">
        <v>8.2</v>
      </c>
      <c r="O215" s="1">
        <v>301</v>
      </c>
      <c r="P215" s="14"/>
      <c r="Q215" s="10">
        <f t="shared" si="3"/>
        <v>0.013642331183286718</v>
      </c>
    </row>
    <row r="216" spans="1:17" ht="9.75" customHeight="1">
      <c r="A216" s="4">
        <v>11</v>
      </c>
      <c r="B216" s="1" t="s">
        <v>3314</v>
      </c>
      <c r="C216" s="1">
        <v>0</v>
      </c>
      <c r="D216" s="1">
        <v>1.18</v>
      </c>
      <c r="E216" s="1" t="s">
        <v>3319</v>
      </c>
      <c r="F216" s="2" t="s">
        <v>3320</v>
      </c>
      <c r="G216" s="2" t="s">
        <v>129</v>
      </c>
      <c r="H216" s="2" t="s">
        <v>145</v>
      </c>
      <c r="I216" s="1">
        <v>42288</v>
      </c>
      <c r="J216" s="1">
        <v>41937</v>
      </c>
      <c r="K216" s="1">
        <v>42418</v>
      </c>
      <c r="L216" s="1">
        <v>43845</v>
      </c>
      <c r="M216" s="1">
        <v>42897</v>
      </c>
      <c r="N216" s="1">
        <v>6.8</v>
      </c>
      <c r="O216" s="1" t="s">
        <v>43</v>
      </c>
      <c r="P216" s="14"/>
      <c r="Q216" s="10">
        <f t="shared" si="3"/>
        <v>-0.021621621621621623</v>
      </c>
    </row>
    <row r="217" spans="1:17" ht="9.75" customHeight="1">
      <c r="A217" s="4">
        <v>11</v>
      </c>
      <c r="B217" s="1" t="s">
        <v>3314</v>
      </c>
      <c r="C217" s="1">
        <v>0</v>
      </c>
      <c r="D217" s="1">
        <v>1.82</v>
      </c>
      <c r="E217" s="1" t="s">
        <v>3321</v>
      </c>
      <c r="F217" s="2" t="s">
        <v>3322</v>
      </c>
      <c r="G217" s="2" t="s">
        <v>137</v>
      </c>
      <c r="H217" s="2" t="s">
        <v>18</v>
      </c>
      <c r="I217" s="1">
        <v>21551</v>
      </c>
      <c r="J217" s="1">
        <v>20880</v>
      </c>
      <c r="K217" s="1">
        <v>21114</v>
      </c>
      <c r="L217" s="1">
        <v>21829</v>
      </c>
      <c r="M217" s="1">
        <v>21183</v>
      </c>
      <c r="N217" s="1">
        <v>7</v>
      </c>
      <c r="O217" s="1">
        <v>37</v>
      </c>
      <c r="P217" s="14"/>
      <c r="Q217" s="10">
        <f t="shared" si="3"/>
        <v>-0.029593659810344036</v>
      </c>
    </row>
    <row r="218" spans="1:17" ht="9.75" customHeight="1">
      <c r="A218" s="4">
        <v>11</v>
      </c>
      <c r="B218" s="1" t="s">
        <v>3314</v>
      </c>
      <c r="C218" s="1">
        <v>0</v>
      </c>
      <c r="D218" s="1">
        <v>1.82</v>
      </c>
      <c r="E218" s="1" t="s">
        <v>3323</v>
      </c>
      <c r="F218" s="2" t="s">
        <v>3324</v>
      </c>
      <c r="G218" s="2" t="s">
        <v>140</v>
      </c>
      <c r="H218" s="2" t="s">
        <v>18</v>
      </c>
      <c r="I218" s="1">
        <v>20737</v>
      </c>
      <c r="J218" s="1">
        <v>21057</v>
      </c>
      <c r="K218" s="1">
        <v>21304</v>
      </c>
      <c r="L218" s="1">
        <v>22016</v>
      </c>
      <c r="M218" s="1">
        <v>21714</v>
      </c>
      <c r="N218" s="1">
        <v>6.6</v>
      </c>
      <c r="O218" s="1">
        <v>37</v>
      </c>
      <c r="P218" s="14"/>
      <c r="Q218" s="10">
        <f t="shared" si="3"/>
        <v>-0.013717296511627907</v>
      </c>
    </row>
    <row r="219" spans="1:17" ht="9.75" customHeight="1">
      <c r="A219" s="4">
        <v>11</v>
      </c>
      <c r="B219" s="1" t="s">
        <v>3314</v>
      </c>
      <c r="C219" s="1">
        <v>0</v>
      </c>
      <c r="D219" s="1">
        <v>2.32</v>
      </c>
      <c r="E219" s="1" t="s">
        <v>3325</v>
      </c>
      <c r="F219" s="2" t="s">
        <v>3326</v>
      </c>
      <c r="G219" s="2" t="s">
        <v>137</v>
      </c>
      <c r="H219" s="2" t="s">
        <v>134</v>
      </c>
      <c r="I219" s="1">
        <v>13344</v>
      </c>
      <c r="J219" s="1">
        <v>13546</v>
      </c>
      <c r="K219" s="1">
        <v>14294</v>
      </c>
      <c r="L219" s="1">
        <v>14578</v>
      </c>
      <c r="M219" s="1">
        <v>14105</v>
      </c>
      <c r="N219" s="1">
        <v>8.9</v>
      </c>
      <c r="O219" s="1">
        <v>35</v>
      </c>
      <c r="P219" s="14"/>
      <c r="Q219" s="10">
        <f t="shared" si="3"/>
        <v>-0.032446151735491834</v>
      </c>
    </row>
    <row r="220" spans="1:17" ht="9.75" customHeight="1">
      <c r="A220" s="4">
        <v>11</v>
      </c>
      <c r="B220" s="1" t="s">
        <v>3314</v>
      </c>
      <c r="C220" s="1">
        <v>0</v>
      </c>
      <c r="D220" s="1">
        <v>2.32</v>
      </c>
      <c r="E220" s="1" t="s">
        <v>3327</v>
      </c>
      <c r="F220" s="2" t="s">
        <v>3328</v>
      </c>
      <c r="G220" s="2" t="s">
        <v>140</v>
      </c>
      <c r="H220" s="2" t="s">
        <v>134</v>
      </c>
      <c r="I220" s="1">
        <v>13031</v>
      </c>
      <c r="J220" s="1">
        <v>13159</v>
      </c>
      <c r="K220" s="1">
        <v>13752</v>
      </c>
      <c r="L220" s="1">
        <v>13791</v>
      </c>
      <c r="M220" s="1">
        <v>13572</v>
      </c>
      <c r="N220" s="1">
        <v>8.8</v>
      </c>
      <c r="O220" s="1">
        <v>38</v>
      </c>
      <c r="P220" s="14"/>
      <c r="Q220" s="10">
        <f t="shared" si="3"/>
        <v>-0.01587992168805743</v>
      </c>
    </row>
    <row r="221" spans="1:18" ht="9.75" customHeight="1">
      <c r="A221" s="4"/>
      <c r="B221" s="1"/>
      <c r="C221" s="1"/>
      <c r="D221" s="1"/>
      <c r="E221" s="1"/>
      <c r="F221" s="2"/>
      <c r="G221" s="2"/>
      <c r="H221" s="2"/>
      <c r="I221" s="1"/>
      <c r="J221" s="1"/>
      <c r="K221" s="1"/>
      <c r="L221" s="1">
        <f>SUM(L214:L220)</f>
        <v>151004</v>
      </c>
      <c r="M221" s="1">
        <f>SUM(M214:M220)</f>
        <v>148700</v>
      </c>
      <c r="N221" s="1"/>
      <c r="O221" s="1"/>
      <c r="P221" s="14">
        <f>(M221-L221)/L221</f>
        <v>-0.015257873963603613</v>
      </c>
      <c r="Q221" s="10"/>
      <c r="R221" s="10">
        <f>MEDIAN(Q214:Q220)</f>
        <v>-0.01587992168805743</v>
      </c>
    </row>
    <row r="222" spans="1:17" ht="9.75" customHeight="1">
      <c r="A222" s="4">
        <v>11</v>
      </c>
      <c r="B222" s="1" t="s">
        <v>3329</v>
      </c>
      <c r="C222" s="1">
        <v>0</v>
      </c>
      <c r="D222" s="1">
        <v>0.5</v>
      </c>
      <c r="E222" s="1" t="s">
        <v>3330</v>
      </c>
      <c r="F222" s="2" t="s">
        <v>3331</v>
      </c>
      <c r="G222" s="2" t="s">
        <v>17</v>
      </c>
      <c r="H222" s="2" t="s">
        <v>134</v>
      </c>
      <c r="I222" s="1">
        <v>7105</v>
      </c>
      <c r="J222" s="1">
        <v>7048</v>
      </c>
      <c r="K222" s="1">
        <v>6523</v>
      </c>
      <c r="L222" s="1">
        <v>7281</v>
      </c>
      <c r="M222" s="1">
        <v>6802</v>
      </c>
      <c r="N222" s="1">
        <v>7.8</v>
      </c>
      <c r="O222" s="1">
        <v>31</v>
      </c>
      <c r="P222" s="14"/>
      <c r="Q222" s="10">
        <f t="shared" si="3"/>
        <v>-0.0657876665293229</v>
      </c>
    </row>
    <row r="223" spans="1:17" ht="9.75" customHeight="1">
      <c r="A223" s="4">
        <v>11</v>
      </c>
      <c r="B223" s="1" t="s">
        <v>3329</v>
      </c>
      <c r="C223" s="1">
        <v>0</v>
      </c>
      <c r="D223" s="1">
        <v>0.55</v>
      </c>
      <c r="E223" s="1" t="s">
        <v>3332</v>
      </c>
      <c r="F223" s="2" t="s">
        <v>3333</v>
      </c>
      <c r="G223" s="2" t="s">
        <v>17</v>
      </c>
      <c r="H223" s="2" t="s">
        <v>134</v>
      </c>
      <c r="I223" s="1">
        <v>13388</v>
      </c>
      <c r="J223" s="1">
        <v>13785</v>
      </c>
      <c r="K223" s="1">
        <v>13161</v>
      </c>
      <c r="L223" s="1">
        <v>13257</v>
      </c>
      <c r="M223" s="1">
        <v>13539</v>
      </c>
      <c r="N223" s="1">
        <v>6.6</v>
      </c>
      <c r="O223" s="1">
        <v>37</v>
      </c>
      <c r="P223" s="14"/>
      <c r="Q223" s="10">
        <f t="shared" si="3"/>
        <v>0.021271780945915364</v>
      </c>
    </row>
    <row r="224" spans="1:17" ht="9.75" customHeight="1">
      <c r="A224" s="4">
        <v>11</v>
      </c>
      <c r="B224" s="1" t="s">
        <v>3329</v>
      </c>
      <c r="C224" s="1">
        <v>0</v>
      </c>
      <c r="D224" s="1">
        <v>2.08</v>
      </c>
      <c r="E224" s="1" t="s">
        <v>3334</v>
      </c>
      <c r="F224" s="2" t="s">
        <v>3335</v>
      </c>
      <c r="G224" s="2" t="s">
        <v>17</v>
      </c>
      <c r="H224" s="2" t="s">
        <v>134</v>
      </c>
      <c r="I224" s="1">
        <v>14137</v>
      </c>
      <c r="J224" s="1">
        <v>14315</v>
      </c>
      <c r="K224" s="1">
        <v>12992</v>
      </c>
      <c r="L224" s="1">
        <v>13995</v>
      </c>
      <c r="M224" s="1">
        <v>14000</v>
      </c>
      <c r="N224" s="1">
        <v>8.3</v>
      </c>
      <c r="O224" s="1">
        <v>39</v>
      </c>
      <c r="P224" s="14"/>
      <c r="Q224" s="10">
        <f t="shared" si="3"/>
        <v>0.0003572704537334762</v>
      </c>
    </row>
    <row r="225" spans="1:18" ht="9.75" customHeight="1">
      <c r="A225" s="4"/>
      <c r="B225" s="1"/>
      <c r="C225" s="1"/>
      <c r="D225" s="1"/>
      <c r="E225" s="1"/>
      <c r="F225" s="2"/>
      <c r="G225" s="2"/>
      <c r="H225" s="2"/>
      <c r="I225" s="1"/>
      <c r="J225" s="1"/>
      <c r="K225" s="1"/>
      <c r="L225" s="1">
        <f>SUM(L222:L224)</f>
        <v>34533</v>
      </c>
      <c r="M225" s="1">
        <f>SUM(M222:M224)</f>
        <v>34341</v>
      </c>
      <c r="N225" s="1"/>
      <c r="O225" s="1"/>
      <c r="P225" s="14">
        <f>(M225-L225)/L225</f>
        <v>-0.005559899226826513</v>
      </c>
      <c r="Q225" s="10"/>
      <c r="R225" s="10">
        <f>MEDIAN(Q222:Q224)</f>
        <v>0.0003572704537334762</v>
      </c>
    </row>
    <row r="226" spans="1:17" ht="9.75" customHeight="1">
      <c r="A226" s="4">
        <v>11</v>
      </c>
      <c r="B226" s="1" t="s">
        <v>3336</v>
      </c>
      <c r="C226" s="1">
        <v>0</v>
      </c>
      <c r="D226" s="1">
        <v>0.01</v>
      </c>
      <c r="E226" s="1" t="s">
        <v>3337</v>
      </c>
      <c r="F226" s="2" t="s">
        <v>3338</v>
      </c>
      <c r="G226" s="2" t="s">
        <v>17</v>
      </c>
      <c r="H226" s="2" t="s">
        <v>1403</v>
      </c>
      <c r="I226" s="1">
        <v>1797</v>
      </c>
      <c r="J226" s="1">
        <v>1605</v>
      </c>
      <c r="K226" s="1">
        <v>1900</v>
      </c>
      <c r="L226" s="1">
        <v>1804</v>
      </c>
      <c r="M226" s="1">
        <v>1787</v>
      </c>
      <c r="N226" s="1">
        <v>9.2</v>
      </c>
      <c r="O226" s="1">
        <v>39</v>
      </c>
      <c r="P226" s="14"/>
      <c r="Q226" s="10">
        <f t="shared" si="3"/>
        <v>-0.009423503325942351</v>
      </c>
    </row>
    <row r="227" spans="1:17" ht="9.75" customHeight="1">
      <c r="A227" s="13"/>
      <c r="B227" s="12"/>
      <c r="C227" s="12"/>
      <c r="D227" s="12"/>
      <c r="E227" s="12"/>
      <c r="F227" s="18"/>
      <c r="G227" s="18"/>
      <c r="H227" s="18"/>
      <c r="I227" s="12"/>
      <c r="J227" s="12"/>
      <c r="K227" s="12"/>
      <c r="L227" s="12"/>
      <c r="M227" s="12"/>
      <c r="N227" s="12"/>
      <c r="O227" s="12"/>
      <c r="P227" s="14"/>
      <c r="Q227" s="10"/>
    </row>
    <row r="228" spans="12:17" ht="9">
      <c r="L228" s="3">
        <f>SUM(L2:L226)</f>
        <v>4224812</v>
      </c>
      <c r="M228" s="3">
        <f>SUM(M2:M226)</f>
        <v>4171774</v>
      </c>
      <c r="P228" s="10">
        <f>(M228-L228)/L228</f>
        <v>-0.012553931393870307</v>
      </c>
      <c r="Q228" s="10">
        <f>MEDIAN(Q2:Q226)</f>
        <v>-0.005963302752293578</v>
      </c>
    </row>
  </sheetData>
  <sheetProtection/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r:id="rId1"/>
  <headerFooter alignWithMargins="0">
    <oddHeader>&amp;C
Region 11 - Canterbury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65"/>
  <sheetViews>
    <sheetView zoomScale="145" zoomScaleNormal="145" workbookViewId="0" topLeftCell="A1">
      <pane ySplit="1" topLeftCell="A20" activePane="bottomLeft" state="frozen"/>
      <selection pane="topLeft" activeCell="A1" sqref="A1"/>
      <selection pane="bottomLeft" activeCell="Q63" sqref="Q63"/>
    </sheetView>
  </sheetViews>
  <sheetFormatPr defaultColWidth="9.140625" defaultRowHeight="11.25"/>
  <cols>
    <col min="1" max="1" width="5.8515625" style="3" bestFit="1" customWidth="1"/>
    <col min="2" max="2" width="3.140625" style="3" bestFit="1" customWidth="1"/>
    <col min="3" max="3" width="4.7109375" style="3" customWidth="1"/>
    <col min="4" max="4" width="5.57421875" style="3" bestFit="1" customWidth="1"/>
    <col min="5" max="5" width="14.140625" style="3" customWidth="1"/>
    <col min="6" max="6" width="44.7109375" style="3" customWidth="1"/>
    <col min="7" max="7" width="7.8515625" style="3" customWidth="1"/>
    <col min="8" max="8" width="11.00390625" style="3" customWidth="1"/>
    <col min="9" max="13" width="8.57421875" style="3" customWidth="1"/>
    <col min="14" max="14" width="6.28125" style="3" bestFit="1" customWidth="1"/>
    <col min="15" max="15" width="7.421875" style="3" bestFit="1" customWidth="1"/>
    <col min="16" max="16" width="7.421875" style="10" customWidth="1"/>
    <col min="17" max="16384" width="9.140625" style="3" customWidth="1"/>
  </cols>
  <sheetData>
    <row r="1" spans="1:16" ht="18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8" t="s">
        <v>6</v>
      </c>
      <c r="H1" s="8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15"/>
    </row>
    <row r="2" spans="1:17" ht="9.75" customHeight="1">
      <c r="A2" s="1">
        <v>12</v>
      </c>
      <c r="B2" s="1">
        <v>6</v>
      </c>
      <c r="C2" s="1">
        <v>282</v>
      </c>
      <c r="D2" s="1">
        <v>9.6</v>
      </c>
      <c r="E2" s="1" t="s">
        <v>3339</v>
      </c>
      <c r="F2" s="2" t="s">
        <v>3340</v>
      </c>
      <c r="G2" s="2" t="s">
        <v>17</v>
      </c>
      <c r="H2" s="2" t="s">
        <v>134</v>
      </c>
      <c r="I2" s="1">
        <v>1031</v>
      </c>
      <c r="J2" s="1">
        <v>900</v>
      </c>
      <c r="K2" s="1">
        <v>978</v>
      </c>
      <c r="L2" s="1">
        <v>952</v>
      </c>
      <c r="M2" s="1">
        <v>880</v>
      </c>
      <c r="N2" s="1">
        <v>20.7</v>
      </c>
      <c r="O2" s="1">
        <v>31</v>
      </c>
      <c r="P2" s="14"/>
      <c r="Q2" s="10">
        <f>(M2-L2)/L2</f>
        <v>-0.07563025210084033</v>
      </c>
    </row>
    <row r="3" spans="1:17" ht="9.75" customHeight="1">
      <c r="A3" s="1">
        <v>12</v>
      </c>
      <c r="B3" s="1">
        <v>6</v>
      </c>
      <c r="C3" s="1">
        <v>313</v>
      </c>
      <c r="D3" s="1">
        <v>13.72</v>
      </c>
      <c r="E3" s="1" t="s">
        <v>3341</v>
      </c>
      <c r="F3" s="2" t="s">
        <v>3342</v>
      </c>
      <c r="G3" s="2" t="s">
        <v>17</v>
      </c>
      <c r="H3" s="2" t="s">
        <v>134</v>
      </c>
      <c r="I3" s="1">
        <v>872</v>
      </c>
      <c r="J3" s="1">
        <v>921</v>
      </c>
      <c r="K3" s="1">
        <v>1000</v>
      </c>
      <c r="L3" s="1">
        <v>1009</v>
      </c>
      <c r="M3" s="1">
        <v>949</v>
      </c>
      <c r="N3" s="1">
        <v>15.4</v>
      </c>
      <c r="O3" s="1">
        <v>38</v>
      </c>
      <c r="P3" s="14"/>
      <c r="Q3" s="10">
        <f aca="true" t="shared" si="0" ref="Q3:Q63">(M3-L3)/L3</f>
        <v>-0.05946481665014866</v>
      </c>
    </row>
    <row r="4" spans="1:17" ht="9.75" customHeight="1">
      <c r="A4" s="1">
        <v>12</v>
      </c>
      <c r="B4" s="1">
        <v>6</v>
      </c>
      <c r="C4" s="1">
        <v>336</v>
      </c>
      <c r="D4" s="1">
        <v>4.2</v>
      </c>
      <c r="E4" s="1" t="s">
        <v>3343</v>
      </c>
      <c r="F4" s="2" t="s">
        <v>3344</v>
      </c>
      <c r="G4" s="2" t="s">
        <v>17</v>
      </c>
      <c r="H4" s="2" t="s">
        <v>18</v>
      </c>
      <c r="I4" s="1">
        <v>1232</v>
      </c>
      <c r="J4" s="1">
        <v>1020</v>
      </c>
      <c r="K4" s="1">
        <v>1080</v>
      </c>
      <c r="L4" s="1">
        <v>1046</v>
      </c>
      <c r="M4" s="1">
        <v>1040</v>
      </c>
      <c r="N4" s="1">
        <v>12.8</v>
      </c>
      <c r="O4" s="1">
        <v>21</v>
      </c>
      <c r="P4" s="14"/>
      <c r="Q4" s="10">
        <f t="shared" si="0"/>
        <v>-0.0057361376673040155</v>
      </c>
    </row>
    <row r="5" spans="1:17" ht="9.75" customHeight="1">
      <c r="A5" s="4">
        <v>12</v>
      </c>
      <c r="B5" s="4">
        <v>6</v>
      </c>
      <c r="C5" s="4">
        <v>388</v>
      </c>
      <c r="D5" s="4">
        <v>10.24</v>
      </c>
      <c r="E5" s="4" t="s">
        <v>3345</v>
      </c>
      <c r="F5" s="5" t="s">
        <v>3346</v>
      </c>
      <c r="G5" s="5" t="s">
        <v>17</v>
      </c>
      <c r="H5" s="5" t="s">
        <v>42</v>
      </c>
      <c r="I5" s="4">
        <v>1125</v>
      </c>
      <c r="J5" s="4">
        <v>993</v>
      </c>
      <c r="K5" s="4">
        <v>980</v>
      </c>
      <c r="L5" s="4">
        <v>970</v>
      </c>
      <c r="M5" s="4">
        <v>946</v>
      </c>
      <c r="N5" s="4">
        <v>10.4</v>
      </c>
      <c r="O5" s="4">
        <v>365</v>
      </c>
      <c r="P5" s="16"/>
      <c r="Q5" s="10">
        <f t="shared" si="0"/>
        <v>-0.024742268041237112</v>
      </c>
    </row>
    <row r="6" spans="1:17" ht="9.75" customHeight="1">
      <c r="A6" s="1">
        <v>12</v>
      </c>
      <c r="B6" s="1">
        <v>6</v>
      </c>
      <c r="C6" s="1">
        <v>416</v>
      </c>
      <c r="D6" s="1">
        <v>2.6</v>
      </c>
      <c r="E6" s="1" t="s">
        <v>3347</v>
      </c>
      <c r="F6" s="2" t="s">
        <v>3348</v>
      </c>
      <c r="G6" s="2" t="s">
        <v>17</v>
      </c>
      <c r="H6" s="2" t="s">
        <v>1403</v>
      </c>
      <c r="I6" s="1">
        <v>1215</v>
      </c>
      <c r="J6" s="1">
        <v>1332</v>
      </c>
      <c r="K6" s="1">
        <v>1268</v>
      </c>
      <c r="L6" s="1">
        <v>1226</v>
      </c>
      <c r="M6" s="1">
        <v>1227</v>
      </c>
      <c r="N6" s="1">
        <v>15.3</v>
      </c>
      <c r="O6" s="1">
        <v>34</v>
      </c>
      <c r="P6" s="14"/>
      <c r="Q6" s="10">
        <f t="shared" si="0"/>
        <v>0.0008156606851549756</v>
      </c>
    </row>
    <row r="7" spans="1:17" ht="9.75" customHeight="1">
      <c r="A7" s="1">
        <v>12</v>
      </c>
      <c r="B7" s="1">
        <v>6</v>
      </c>
      <c r="C7" s="1">
        <v>416</v>
      </c>
      <c r="D7" s="1">
        <v>4.2</v>
      </c>
      <c r="E7" s="1" t="s">
        <v>3349</v>
      </c>
      <c r="F7" s="2" t="s">
        <v>3350</v>
      </c>
      <c r="G7" s="2" t="s">
        <v>17</v>
      </c>
      <c r="H7" s="2" t="s">
        <v>134</v>
      </c>
      <c r="I7" s="1">
        <v>1838</v>
      </c>
      <c r="J7" s="1">
        <v>1776</v>
      </c>
      <c r="K7" s="1">
        <v>1762</v>
      </c>
      <c r="L7" s="1">
        <v>1718</v>
      </c>
      <c r="M7" s="1">
        <v>1592</v>
      </c>
      <c r="N7" s="1">
        <v>11</v>
      </c>
      <c r="O7" s="1">
        <v>33</v>
      </c>
      <c r="P7" s="14"/>
      <c r="Q7" s="10">
        <f t="shared" si="0"/>
        <v>-0.07334109429569266</v>
      </c>
    </row>
    <row r="8" spans="1:17" ht="9.75" customHeight="1">
      <c r="A8" s="1">
        <v>12</v>
      </c>
      <c r="B8" s="1">
        <v>6</v>
      </c>
      <c r="C8" s="1">
        <v>416</v>
      </c>
      <c r="D8" s="1">
        <v>10.5</v>
      </c>
      <c r="E8" s="1" t="s">
        <v>3351</v>
      </c>
      <c r="F8" s="2" t="s">
        <v>3352</v>
      </c>
      <c r="G8" s="2" t="s">
        <v>17</v>
      </c>
      <c r="H8" s="2" t="s">
        <v>134</v>
      </c>
      <c r="I8" s="1">
        <v>3865</v>
      </c>
      <c r="J8" s="1">
        <v>4213</v>
      </c>
      <c r="K8" s="1">
        <v>4115</v>
      </c>
      <c r="L8" s="1">
        <v>4213</v>
      </c>
      <c r="M8" s="1">
        <v>3682</v>
      </c>
      <c r="N8" s="1">
        <v>8.5</v>
      </c>
      <c r="O8" s="1">
        <v>26</v>
      </c>
      <c r="P8" s="14"/>
      <c r="Q8" s="10">
        <f t="shared" si="0"/>
        <v>-0.12603845240920958</v>
      </c>
    </row>
    <row r="9" spans="1:17" ht="9.75" customHeight="1">
      <c r="A9" s="1">
        <v>12</v>
      </c>
      <c r="B9" s="1">
        <v>6</v>
      </c>
      <c r="C9" s="1">
        <v>416</v>
      </c>
      <c r="D9" s="1">
        <v>11.7</v>
      </c>
      <c r="E9" s="1" t="s">
        <v>3353</v>
      </c>
      <c r="F9" s="2" t="s">
        <v>3354</v>
      </c>
      <c r="G9" s="2" t="s">
        <v>17</v>
      </c>
      <c r="H9" s="2" t="s">
        <v>134</v>
      </c>
      <c r="I9" s="1">
        <v>4912</v>
      </c>
      <c r="J9" s="1">
        <v>5293</v>
      </c>
      <c r="K9" s="1">
        <v>5358</v>
      </c>
      <c r="L9" s="1">
        <v>5419</v>
      </c>
      <c r="M9" s="1">
        <v>4617</v>
      </c>
      <c r="N9" s="1">
        <v>8.2</v>
      </c>
      <c r="O9" s="1">
        <v>26</v>
      </c>
      <c r="P9" s="14"/>
      <c r="Q9" s="10">
        <f t="shared" si="0"/>
        <v>-0.14799778556929322</v>
      </c>
    </row>
    <row r="10" spans="1:17" ht="9.75" customHeight="1">
      <c r="A10" s="1">
        <v>12</v>
      </c>
      <c r="B10" s="1">
        <v>6</v>
      </c>
      <c r="C10" s="1">
        <v>416</v>
      </c>
      <c r="D10" s="1">
        <v>13.64</v>
      </c>
      <c r="E10" s="1" t="s">
        <v>3355</v>
      </c>
      <c r="F10" s="2" t="s">
        <v>3356</v>
      </c>
      <c r="G10" s="2" t="s">
        <v>17</v>
      </c>
      <c r="H10" s="2" t="s">
        <v>134</v>
      </c>
      <c r="I10" s="1">
        <v>11160</v>
      </c>
      <c r="J10" s="1">
        <v>10519</v>
      </c>
      <c r="K10" s="1">
        <v>10306</v>
      </c>
      <c r="L10" s="1">
        <v>9750</v>
      </c>
      <c r="M10" s="1">
        <v>8972</v>
      </c>
      <c r="N10" s="1">
        <v>4.5</v>
      </c>
      <c r="O10" s="1">
        <v>33</v>
      </c>
      <c r="P10" s="14"/>
      <c r="Q10" s="10">
        <f t="shared" si="0"/>
        <v>-0.0797948717948718</v>
      </c>
    </row>
    <row r="11" spans="1:17" ht="9.75" customHeight="1">
      <c r="A11" s="1">
        <v>12</v>
      </c>
      <c r="B11" s="1">
        <v>6</v>
      </c>
      <c r="C11" s="1">
        <v>430</v>
      </c>
      <c r="D11" s="1">
        <v>0.3</v>
      </c>
      <c r="E11" s="1" t="s">
        <v>3357</v>
      </c>
      <c r="F11" s="2" t="s">
        <v>3358</v>
      </c>
      <c r="G11" s="2" t="s">
        <v>17</v>
      </c>
      <c r="H11" s="2" t="s">
        <v>134</v>
      </c>
      <c r="I11" s="1">
        <v>10804</v>
      </c>
      <c r="J11" s="1">
        <v>9531</v>
      </c>
      <c r="K11" s="1">
        <v>9994</v>
      </c>
      <c r="L11" s="1">
        <v>9608</v>
      </c>
      <c r="M11" s="1">
        <v>8819</v>
      </c>
      <c r="N11" s="1">
        <v>5.9</v>
      </c>
      <c r="O11" s="1">
        <v>33</v>
      </c>
      <c r="P11" s="14"/>
      <c r="Q11" s="10">
        <f t="shared" si="0"/>
        <v>-0.08211906744379684</v>
      </c>
    </row>
    <row r="12" spans="1:17" ht="9.75" customHeight="1">
      <c r="A12" s="1">
        <v>12</v>
      </c>
      <c r="B12" s="1">
        <v>6</v>
      </c>
      <c r="C12" s="1">
        <v>430</v>
      </c>
      <c r="D12" s="1">
        <v>0.84</v>
      </c>
      <c r="E12" s="1" t="s">
        <v>3359</v>
      </c>
      <c r="F12" s="2" t="s">
        <v>3360</v>
      </c>
      <c r="G12" s="2" t="s">
        <v>137</v>
      </c>
      <c r="H12" s="2" t="s">
        <v>134</v>
      </c>
      <c r="I12" s="1">
        <v>6052</v>
      </c>
      <c r="J12" s="1">
        <v>5869</v>
      </c>
      <c r="K12" s="1">
        <v>6062</v>
      </c>
      <c r="L12" s="1">
        <v>5803</v>
      </c>
      <c r="M12" s="1">
        <v>5647</v>
      </c>
      <c r="N12" s="1">
        <v>4</v>
      </c>
      <c r="O12" s="1">
        <v>277</v>
      </c>
      <c r="P12" s="14"/>
      <c r="Q12" s="10">
        <f t="shared" si="0"/>
        <v>-0.026882646906772358</v>
      </c>
    </row>
    <row r="13" spans="1:17" ht="9.75" customHeight="1">
      <c r="A13" s="1">
        <v>12</v>
      </c>
      <c r="B13" s="1">
        <v>6</v>
      </c>
      <c r="C13" s="1">
        <v>430</v>
      </c>
      <c r="D13" s="1">
        <v>0.84</v>
      </c>
      <c r="E13" s="1" t="s">
        <v>3361</v>
      </c>
      <c r="F13" s="2" t="s">
        <v>3362</v>
      </c>
      <c r="G13" s="2" t="s">
        <v>140</v>
      </c>
      <c r="H13" s="2" t="s">
        <v>134</v>
      </c>
      <c r="I13" s="1">
        <v>5984</v>
      </c>
      <c r="J13" s="1">
        <v>5774</v>
      </c>
      <c r="K13" s="1">
        <v>5862</v>
      </c>
      <c r="L13" s="1">
        <v>5632</v>
      </c>
      <c r="M13" s="1">
        <v>5458</v>
      </c>
      <c r="N13" s="1">
        <v>4</v>
      </c>
      <c r="O13" s="1">
        <v>277</v>
      </c>
      <c r="P13" s="14"/>
      <c r="Q13" s="10">
        <f t="shared" si="0"/>
        <v>-0.030894886363636364</v>
      </c>
    </row>
    <row r="14" spans="1:17" ht="9.75" customHeight="1">
      <c r="A14" s="1">
        <v>12</v>
      </c>
      <c r="B14" s="1">
        <v>6</v>
      </c>
      <c r="C14" s="1">
        <v>430</v>
      </c>
      <c r="D14" s="1">
        <v>3.11</v>
      </c>
      <c r="E14" s="1" t="s">
        <v>3363</v>
      </c>
      <c r="F14" s="2" t="s">
        <v>3364</v>
      </c>
      <c r="G14" s="2" t="s">
        <v>17</v>
      </c>
      <c r="H14" s="2" t="s">
        <v>134</v>
      </c>
      <c r="I14" s="1">
        <v>9561</v>
      </c>
      <c r="J14" s="1">
        <v>10195</v>
      </c>
      <c r="K14" s="1">
        <v>9315</v>
      </c>
      <c r="L14" s="1">
        <v>9338</v>
      </c>
      <c r="M14" s="1">
        <v>8651</v>
      </c>
      <c r="N14" s="1">
        <v>6.9</v>
      </c>
      <c r="O14" s="1">
        <v>32</v>
      </c>
      <c r="P14" s="14"/>
      <c r="Q14" s="10">
        <f t="shared" si="0"/>
        <v>-0.07357035767830371</v>
      </c>
    </row>
    <row r="15" spans="1:17" ht="9.75" customHeight="1">
      <c r="A15" s="1">
        <v>12</v>
      </c>
      <c r="B15" s="1">
        <v>6</v>
      </c>
      <c r="C15" s="1">
        <v>430</v>
      </c>
      <c r="D15" s="1">
        <v>4.99</v>
      </c>
      <c r="E15" s="1" t="s">
        <v>3365</v>
      </c>
      <c r="F15" s="2" t="s">
        <v>3366</v>
      </c>
      <c r="G15" s="2" t="s">
        <v>17</v>
      </c>
      <c r="H15" s="2" t="s">
        <v>134</v>
      </c>
      <c r="I15" s="1">
        <v>7874</v>
      </c>
      <c r="J15" s="1">
        <v>8406</v>
      </c>
      <c r="K15" s="1">
        <v>8115</v>
      </c>
      <c r="L15" s="1">
        <v>7928</v>
      </c>
      <c r="M15" s="1">
        <v>7468</v>
      </c>
      <c r="N15" s="1">
        <v>6.3</v>
      </c>
      <c r="O15" s="1">
        <v>33</v>
      </c>
      <c r="P15" s="14"/>
      <c r="Q15" s="10">
        <f t="shared" si="0"/>
        <v>-0.058022199798183655</v>
      </c>
    </row>
    <row r="16" spans="1:17" ht="9.75" customHeight="1">
      <c r="A16" s="1">
        <v>12</v>
      </c>
      <c r="B16" s="1">
        <v>6</v>
      </c>
      <c r="C16" s="1">
        <v>430</v>
      </c>
      <c r="D16" s="1">
        <v>8</v>
      </c>
      <c r="E16" s="1" t="s">
        <v>3367</v>
      </c>
      <c r="F16" s="2" t="s">
        <v>3368</v>
      </c>
      <c r="G16" s="2" t="s">
        <v>17</v>
      </c>
      <c r="H16" s="2" t="s">
        <v>134</v>
      </c>
      <c r="I16" s="1">
        <v>5643</v>
      </c>
      <c r="J16" s="1">
        <v>5740</v>
      </c>
      <c r="K16" s="1">
        <v>5748</v>
      </c>
      <c r="L16" s="1">
        <v>5660</v>
      </c>
      <c r="M16" s="1">
        <v>5388</v>
      </c>
      <c r="N16" s="1">
        <v>10.1</v>
      </c>
      <c r="O16" s="1">
        <v>33</v>
      </c>
      <c r="P16" s="14"/>
      <c r="Q16" s="10">
        <f t="shared" si="0"/>
        <v>-0.0480565371024735</v>
      </c>
    </row>
    <row r="17" spans="1:17" ht="9.75" customHeight="1">
      <c r="A17" s="1">
        <v>12</v>
      </c>
      <c r="B17" s="1">
        <v>6</v>
      </c>
      <c r="C17" s="1">
        <v>445</v>
      </c>
      <c r="D17" s="1">
        <v>3</v>
      </c>
      <c r="E17" s="1" t="s">
        <v>3369</v>
      </c>
      <c r="F17" s="2" t="s">
        <v>3370</v>
      </c>
      <c r="G17" s="2" t="s">
        <v>17</v>
      </c>
      <c r="H17" s="2" t="s">
        <v>134</v>
      </c>
      <c r="I17" s="1">
        <v>3400</v>
      </c>
      <c r="J17" s="1">
        <v>3547</v>
      </c>
      <c r="K17" s="1">
        <v>3490</v>
      </c>
      <c r="L17" s="1">
        <v>3449</v>
      </c>
      <c r="M17" s="1">
        <v>3452</v>
      </c>
      <c r="N17" s="1">
        <v>15.1</v>
      </c>
      <c r="O17" s="1">
        <v>26</v>
      </c>
      <c r="P17" s="14"/>
      <c r="Q17" s="10">
        <f t="shared" si="0"/>
        <v>0.0008698173383589446</v>
      </c>
    </row>
    <row r="18" spans="1:17" ht="9.75" customHeight="1">
      <c r="A18" s="4">
        <v>12</v>
      </c>
      <c r="B18" s="4">
        <v>6</v>
      </c>
      <c r="C18" s="4">
        <v>445</v>
      </c>
      <c r="D18" s="4">
        <v>9.2</v>
      </c>
      <c r="E18" s="4" t="s">
        <v>3371</v>
      </c>
      <c r="F18" s="5" t="s">
        <v>3372</v>
      </c>
      <c r="G18" s="5" t="s">
        <v>17</v>
      </c>
      <c r="H18" s="5" t="s">
        <v>42</v>
      </c>
      <c r="I18" s="4">
        <v>2736</v>
      </c>
      <c r="J18" s="4">
        <v>2824</v>
      </c>
      <c r="K18" s="4">
        <v>2878</v>
      </c>
      <c r="L18" s="4">
        <v>2824</v>
      </c>
      <c r="M18" s="4">
        <v>2843</v>
      </c>
      <c r="N18" s="4">
        <v>11.4</v>
      </c>
      <c r="O18" s="4">
        <v>361</v>
      </c>
      <c r="P18" s="16"/>
      <c r="Q18" s="10">
        <f t="shared" si="0"/>
        <v>0.006728045325779037</v>
      </c>
    </row>
    <row r="19" spans="1:17" ht="9.75" customHeight="1">
      <c r="A19" s="1">
        <v>12</v>
      </c>
      <c r="B19" s="1">
        <v>6</v>
      </c>
      <c r="C19" s="1">
        <v>463</v>
      </c>
      <c r="D19" s="1">
        <v>5</v>
      </c>
      <c r="E19" s="1" t="s">
        <v>3373</v>
      </c>
      <c r="F19" s="2" t="s">
        <v>3374</v>
      </c>
      <c r="G19" s="2" t="s">
        <v>17</v>
      </c>
      <c r="H19" s="2" t="s">
        <v>134</v>
      </c>
      <c r="I19" s="1">
        <v>3826</v>
      </c>
      <c r="J19" s="1">
        <v>3777</v>
      </c>
      <c r="K19" s="1">
        <v>3849</v>
      </c>
      <c r="L19" s="1">
        <v>3774</v>
      </c>
      <c r="M19" s="1">
        <v>3907</v>
      </c>
      <c r="N19" s="1">
        <v>12.4</v>
      </c>
      <c r="O19" s="1">
        <v>15</v>
      </c>
      <c r="P19" s="14"/>
      <c r="Q19" s="10">
        <f t="shared" si="0"/>
        <v>0.03524112347641759</v>
      </c>
    </row>
    <row r="20" spans="1:17" ht="9.75" customHeight="1">
      <c r="A20" s="1">
        <v>12</v>
      </c>
      <c r="B20" s="1">
        <v>6</v>
      </c>
      <c r="C20" s="1">
        <v>463</v>
      </c>
      <c r="D20" s="1">
        <v>7.85</v>
      </c>
      <c r="E20" s="1" t="s">
        <v>3375</v>
      </c>
      <c r="F20" s="2" t="s">
        <v>3376</v>
      </c>
      <c r="G20" s="2" t="s">
        <v>17</v>
      </c>
      <c r="H20" s="2" t="s">
        <v>134</v>
      </c>
      <c r="I20" s="1">
        <v>4974</v>
      </c>
      <c r="J20" s="1">
        <v>4853</v>
      </c>
      <c r="K20" s="1">
        <v>4784</v>
      </c>
      <c r="L20" s="1">
        <v>4663</v>
      </c>
      <c r="M20" s="1">
        <v>4599</v>
      </c>
      <c r="N20" s="1">
        <v>8.5</v>
      </c>
      <c r="O20" s="1">
        <v>33</v>
      </c>
      <c r="P20" s="14"/>
      <c r="Q20" s="10">
        <f t="shared" si="0"/>
        <v>-0.013725069697619559</v>
      </c>
    </row>
    <row r="21" spans="1:17" ht="9.75" customHeight="1">
      <c r="A21" s="1">
        <v>12</v>
      </c>
      <c r="B21" s="1">
        <v>6</v>
      </c>
      <c r="C21" s="1">
        <v>471</v>
      </c>
      <c r="D21" s="1">
        <v>1</v>
      </c>
      <c r="E21" s="1" t="s">
        <v>3377</v>
      </c>
      <c r="F21" s="2" t="s">
        <v>3378</v>
      </c>
      <c r="G21" s="2" t="s">
        <v>17</v>
      </c>
      <c r="H21" s="2" t="s">
        <v>134</v>
      </c>
      <c r="I21" s="1">
        <v>2364</v>
      </c>
      <c r="J21" s="1">
        <v>2340</v>
      </c>
      <c r="K21" s="1">
        <v>2331</v>
      </c>
      <c r="L21" s="1">
        <v>2276</v>
      </c>
      <c r="M21" s="1">
        <v>2258</v>
      </c>
      <c r="N21" s="1">
        <v>11.6</v>
      </c>
      <c r="O21" s="1">
        <v>354</v>
      </c>
      <c r="P21" s="14"/>
      <c r="Q21" s="10">
        <f t="shared" si="0"/>
        <v>-0.007908611599297012</v>
      </c>
    </row>
    <row r="22" spans="1:17" ht="9.75" customHeight="1">
      <c r="A22" s="1">
        <v>12</v>
      </c>
      <c r="B22" s="1">
        <v>6</v>
      </c>
      <c r="C22" s="1">
        <v>471</v>
      </c>
      <c r="D22" s="1">
        <v>12.22</v>
      </c>
      <c r="E22" s="1" t="s">
        <v>3379</v>
      </c>
      <c r="F22" s="2" t="s">
        <v>3380</v>
      </c>
      <c r="G22" s="2" t="s">
        <v>17</v>
      </c>
      <c r="H22" s="2" t="s">
        <v>134</v>
      </c>
      <c r="I22" s="1">
        <v>1222</v>
      </c>
      <c r="J22" s="1">
        <v>1227</v>
      </c>
      <c r="K22" s="1">
        <v>1164</v>
      </c>
      <c r="L22" s="1">
        <v>1126</v>
      </c>
      <c r="M22" s="1">
        <v>1184</v>
      </c>
      <c r="N22" s="1">
        <v>18.2</v>
      </c>
      <c r="O22" s="1">
        <v>33</v>
      </c>
      <c r="P22" s="14"/>
      <c r="Q22" s="10">
        <f t="shared" si="0"/>
        <v>0.05150976909413854</v>
      </c>
    </row>
    <row r="23" spans="1:17" ht="9.75" customHeight="1">
      <c r="A23" s="1">
        <v>12</v>
      </c>
      <c r="B23" s="1">
        <v>6</v>
      </c>
      <c r="C23" s="1">
        <v>501</v>
      </c>
      <c r="D23" s="1">
        <v>0.15</v>
      </c>
      <c r="E23" s="1" t="s">
        <v>3381</v>
      </c>
      <c r="F23" s="2" t="s">
        <v>3382</v>
      </c>
      <c r="G23" s="2" t="s">
        <v>17</v>
      </c>
      <c r="H23" s="2" t="s">
        <v>1403</v>
      </c>
      <c r="I23" s="1">
        <v>1277</v>
      </c>
      <c r="J23" s="1">
        <v>1376</v>
      </c>
      <c r="K23" s="1">
        <v>1189</v>
      </c>
      <c r="L23" s="1">
        <v>1161</v>
      </c>
      <c r="M23" s="1">
        <v>1230</v>
      </c>
      <c r="N23" s="1">
        <v>14.1</v>
      </c>
      <c r="O23" s="1">
        <v>26</v>
      </c>
      <c r="P23" s="14"/>
      <c r="Q23" s="10">
        <f t="shared" si="0"/>
        <v>0.059431524547803614</v>
      </c>
    </row>
    <row r="24" spans="1:17" ht="9.75" customHeight="1">
      <c r="A24" s="1">
        <v>12</v>
      </c>
      <c r="B24" s="1">
        <v>6</v>
      </c>
      <c r="C24" s="1">
        <v>501</v>
      </c>
      <c r="D24" s="1">
        <v>1</v>
      </c>
      <c r="E24" s="1" t="s">
        <v>3383</v>
      </c>
      <c r="F24" s="2" t="s">
        <v>3384</v>
      </c>
      <c r="G24" s="2" t="s">
        <v>17</v>
      </c>
      <c r="H24" s="2" t="s">
        <v>1403</v>
      </c>
      <c r="I24" s="1">
        <v>1028</v>
      </c>
      <c r="J24" s="1">
        <v>1038</v>
      </c>
      <c r="K24" s="1">
        <v>870</v>
      </c>
      <c r="L24" s="1">
        <v>943</v>
      </c>
      <c r="M24" s="1">
        <v>1003</v>
      </c>
      <c r="N24" s="1">
        <v>18.3</v>
      </c>
      <c r="O24" s="1">
        <v>33</v>
      </c>
      <c r="P24" s="14"/>
      <c r="Q24" s="10">
        <f t="shared" si="0"/>
        <v>0.06362672322375397</v>
      </c>
    </row>
    <row r="25" spans="1:17" ht="9.75" customHeight="1">
      <c r="A25" s="1">
        <v>12</v>
      </c>
      <c r="B25" s="1">
        <v>6</v>
      </c>
      <c r="C25" s="1">
        <v>570</v>
      </c>
      <c r="D25" s="1">
        <v>7</v>
      </c>
      <c r="E25" s="1" t="s">
        <v>3385</v>
      </c>
      <c r="F25" s="2" t="s">
        <v>3386</v>
      </c>
      <c r="G25" s="2" t="s">
        <v>17</v>
      </c>
      <c r="H25" s="2" t="s">
        <v>1403</v>
      </c>
      <c r="I25" s="1">
        <v>868</v>
      </c>
      <c r="J25" s="1">
        <v>902</v>
      </c>
      <c r="K25" s="1">
        <v>891</v>
      </c>
      <c r="L25" s="1">
        <v>812</v>
      </c>
      <c r="M25" s="1">
        <v>747</v>
      </c>
      <c r="N25" s="1">
        <v>14.6</v>
      </c>
      <c r="O25" s="1">
        <v>14</v>
      </c>
      <c r="P25" s="14"/>
      <c r="Q25" s="10">
        <f t="shared" si="0"/>
        <v>-0.08004926108374384</v>
      </c>
    </row>
    <row r="26" spans="1:17" ht="9.75" customHeight="1">
      <c r="A26" s="1">
        <v>12</v>
      </c>
      <c r="B26" s="1">
        <v>6</v>
      </c>
      <c r="C26" s="1">
        <v>596</v>
      </c>
      <c r="D26" s="1">
        <v>13.1</v>
      </c>
      <c r="E26" s="1" t="s">
        <v>3387</v>
      </c>
      <c r="F26" s="2" t="s">
        <v>3388</v>
      </c>
      <c r="G26" s="2" t="s">
        <v>17</v>
      </c>
      <c r="H26" s="2" t="s">
        <v>1403</v>
      </c>
      <c r="I26" s="1">
        <v>1510</v>
      </c>
      <c r="J26" s="1">
        <v>1395</v>
      </c>
      <c r="K26" s="1">
        <v>1348</v>
      </c>
      <c r="L26" s="1">
        <v>1363</v>
      </c>
      <c r="M26" s="1">
        <v>1197</v>
      </c>
      <c r="N26" s="1">
        <v>12.7</v>
      </c>
      <c r="O26" s="1">
        <v>14</v>
      </c>
      <c r="P26" s="14"/>
      <c r="Q26" s="10">
        <f t="shared" si="0"/>
        <v>-0.12179016874541453</v>
      </c>
    </row>
    <row r="27" spans="1:17" ht="9.75" customHeight="1">
      <c r="A27" s="1">
        <v>12</v>
      </c>
      <c r="B27" s="1">
        <v>6</v>
      </c>
      <c r="C27" s="1">
        <v>610</v>
      </c>
      <c r="D27" s="1">
        <v>10.69</v>
      </c>
      <c r="E27" s="1" t="s">
        <v>3389</v>
      </c>
      <c r="F27" s="2" t="s">
        <v>3390</v>
      </c>
      <c r="G27" s="2" t="s">
        <v>17</v>
      </c>
      <c r="H27" s="2" t="s">
        <v>1403</v>
      </c>
      <c r="I27" s="1">
        <v>631</v>
      </c>
      <c r="J27" s="1">
        <v>651</v>
      </c>
      <c r="K27" s="1">
        <v>651</v>
      </c>
      <c r="L27" s="1">
        <v>610</v>
      </c>
      <c r="M27" s="1">
        <v>580</v>
      </c>
      <c r="N27" s="1">
        <v>17.1</v>
      </c>
      <c r="O27" s="1">
        <v>14</v>
      </c>
      <c r="P27" s="14"/>
      <c r="Q27" s="10">
        <f t="shared" si="0"/>
        <v>-0.04918032786885246</v>
      </c>
    </row>
    <row r="28" spans="1:17" ht="9.75" customHeight="1">
      <c r="A28" s="1">
        <v>12</v>
      </c>
      <c r="B28" s="1">
        <v>6</v>
      </c>
      <c r="C28" s="1">
        <v>626</v>
      </c>
      <c r="D28" s="1">
        <v>7</v>
      </c>
      <c r="E28" s="1" t="s">
        <v>3391</v>
      </c>
      <c r="F28" s="2" t="s">
        <v>3392</v>
      </c>
      <c r="G28" s="2" t="s">
        <v>17</v>
      </c>
      <c r="H28" s="2" t="s">
        <v>145</v>
      </c>
      <c r="I28" s="1">
        <v>631</v>
      </c>
      <c r="J28" s="1">
        <v>651</v>
      </c>
      <c r="K28" s="1">
        <v>651</v>
      </c>
      <c r="L28" s="1">
        <v>610</v>
      </c>
      <c r="M28" s="1">
        <v>580</v>
      </c>
      <c r="N28" s="1">
        <v>17.1</v>
      </c>
      <c r="O28" s="1" t="s">
        <v>43</v>
      </c>
      <c r="P28" s="14"/>
      <c r="Q28" s="10">
        <f t="shared" si="0"/>
        <v>-0.04918032786885246</v>
      </c>
    </row>
    <row r="29" spans="1:17" ht="9.75" customHeight="1">
      <c r="A29" s="1">
        <v>12</v>
      </c>
      <c r="B29" s="1">
        <v>6</v>
      </c>
      <c r="C29" s="1">
        <v>750</v>
      </c>
      <c r="D29" s="1">
        <v>0.7</v>
      </c>
      <c r="E29" s="1" t="s">
        <v>3393</v>
      </c>
      <c r="F29" s="2" t="s">
        <v>3394</v>
      </c>
      <c r="G29" s="2" t="s">
        <v>17</v>
      </c>
      <c r="H29" s="2" t="s">
        <v>1403</v>
      </c>
      <c r="I29" s="1">
        <v>534</v>
      </c>
      <c r="J29" s="1">
        <v>502</v>
      </c>
      <c r="K29" s="1">
        <v>631</v>
      </c>
      <c r="L29" s="1">
        <v>541</v>
      </c>
      <c r="M29" s="1">
        <v>536</v>
      </c>
      <c r="N29" s="1">
        <v>16.4</v>
      </c>
      <c r="O29" s="1">
        <v>14</v>
      </c>
      <c r="P29" s="14"/>
      <c r="Q29" s="10">
        <f t="shared" si="0"/>
        <v>-0.009242144177449169</v>
      </c>
    </row>
    <row r="30" spans="1:17" ht="9.75" customHeight="1">
      <c r="A30" s="4">
        <v>12</v>
      </c>
      <c r="B30" s="4">
        <v>6</v>
      </c>
      <c r="C30" s="4">
        <v>750</v>
      </c>
      <c r="D30" s="4">
        <v>3.36</v>
      </c>
      <c r="E30" s="4" t="s">
        <v>3395</v>
      </c>
      <c r="F30" s="5" t="s">
        <v>3925</v>
      </c>
      <c r="G30" s="5" t="s">
        <v>17</v>
      </c>
      <c r="H30" s="5" t="s">
        <v>42</v>
      </c>
      <c r="I30" s="1" t="s">
        <v>43</v>
      </c>
      <c r="J30" s="1" t="s">
        <v>43</v>
      </c>
      <c r="K30" s="1" t="s">
        <v>43</v>
      </c>
      <c r="L30" s="4" t="s">
        <v>43</v>
      </c>
      <c r="M30" s="4"/>
      <c r="N30" s="4">
        <v>10.7</v>
      </c>
      <c r="O30" s="4">
        <v>365</v>
      </c>
      <c r="P30" s="16"/>
      <c r="Q30" s="10"/>
    </row>
    <row r="31" spans="1:17" ht="9.75" customHeight="1">
      <c r="A31" s="1">
        <v>12</v>
      </c>
      <c r="B31" s="1">
        <v>6</v>
      </c>
      <c r="C31" s="1">
        <v>750</v>
      </c>
      <c r="D31" s="1">
        <v>9.9</v>
      </c>
      <c r="E31" s="1" t="s">
        <v>3396</v>
      </c>
      <c r="F31" s="2" t="s">
        <v>3397</v>
      </c>
      <c r="G31" s="2" t="s">
        <v>17</v>
      </c>
      <c r="H31" s="2" t="s">
        <v>1403</v>
      </c>
      <c r="I31" s="1">
        <v>492</v>
      </c>
      <c r="J31" s="1">
        <v>479</v>
      </c>
      <c r="K31" s="1">
        <v>563</v>
      </c>
      <c r="L31" s="1">
        <v>512</v>
      </c>
      <c r="M31" s="1">
        <v>525</v>
      </c>
      <c r="N31" s="1">
        <v>17.3</v>
      </c>
      <c r="O31" s="1">
        <v>14</v>
      </c>
      <c r="P31" s="14"/>
      <c r="Q31" s="10">
        <f t="shared" si="0"/>
        <v>0.025390625</v>
      </c>
    </row>
    <row r="32" spans="1:18" ht="9.75" customHeight="1">
      <c r="A32" s="1"/>
      <c r="B32" s="1"/>
      <c r="C32" s="1"/>
      <c r="D32" s="1"/>
      <c r="E32" s="1"/>
      <c r="F32" s="2"/>
      <c r="G32" s="2"/>
      <c r="H32" s="2"/>
      <c r="I32" s="1"/>
      <c r="J32" s="1"/>
      <c r="K32" s="1"/>
      <c r="L32" s="1">
        <f>SUM(L2:L31)</f>
        <v>94936</v>
      </c>
      <c r="M32" s="1">
        <f>SUM(M2:M31)</f>
        <v>89977</v>
      </c>
      <c r="N32" s="1"/>
      <c r="O32" s="1"/>
      <c r="P32" s="14">
        <f>(M32-L32)/L32</f>
        <v>-0.05223519002275217</v>
      </c>
      <c r="Q32" s="10"/>
      <c r="R32" s="10">
        <f>MEDIAN(Q2:Q31)</f>
        <v>-0.030894886363636364</v>
      </c>
    </row>
    <row r="33" spans="1:17" ht="9.75" customHeight="1">
      <c r="A33" s="1">
        <v>12</v>
      </c>
      <c r="B33" s="1">
        <v>7</v>
      </c>
      <c r="C33" s="1">
        <v>131</v>
      </c>
      <c r="D33" s="1">
        <v>0.1</v>
      </c>
      <c r="E33" s="1" t="s">
        <v>3398</v>
      </c>
      <c r="F33" s="2" t="s">
        <v>3399</v>
      </c>
      <c r="G33" s="2" t="s">
        <v>17</v>
      </c>
      <c r="H33" s="2" t="s">
        <v>145</v>
      </c>
      <c r="I33" s="1">
        <v>1169</v>
      </c>
      <c r="J33" s="1">
        <v>1195</v>
      </c>
      <c r="K33" s="1">
        <v>1203</v>
      </c>
      <c r="L33" s="1">
        <v>1178</v>
      </c>
      <c r="M33" s="1">
        <v>1162</v>
      </c>
      <c r="N33" s="1">
        <v>16.2</v>
      </c>
      <c r="O33" s="1" t="s">
        <v>43</v>
      </c>
      <c r="P33" s="14"/>
      <c r="Q33" s="10">
        <f t="shared" si="0"/>
        <v>-0.013582342954159592</v>
      </c>
    </row>
    <row r="34" spans="1:17" ht="9.75" customHeight="1">
      <c r="A34" s="1">
        <v>12</v>
      </c>
      <c r="B34" s="1">
        <v>7</v>
      </c>
      <c r="C34" s="1">
        <v>169</v>
      </c>
      <c r="D34" s="1">
        <v>14.3</v>
      </c>
      <c r="E34" s="1" t="s">
        <v>3400</v>
      </c>
      <c r="F34" s="2" t="s">
        <v>3401</v>
      </c>
      <c r="G34" s="2" t="s">
        <v>17</v>
      </c>
      <c r="H34" s="2" t="s">
        <v>134</v>
      </c>
      <c r="I34" s="1">
        <v>526</v>
      </c>
      <c r="J34" s="1">
        <v>501</v>
      </c>
      <c r="K34" s="1">
        <v>511</v>
      </c>
      <c r="L34" s="1">
        <v>537</v>
      </c>
      <c r="M34" s="1">
        <v>442</v>
      </c>
      <c r="N34" s="1">
        <v>19.5</v>
      </c>
      <c r="O34" s="1">
        <v>31</v>
      </c>
      <c r="P34" s="14"/>
      <c r="Q34" s="10">
        <f t="shared" si="0"/>
        <v>-0.17690875232774675</v>
      </c>
    </row>
    <row r="35" spans="1:17" ht="9.75" customHeight="1">
      <c r="A35" s="1">
        <v>12</v>
      </c>
      <c r="B35" s="1">
        <v>7</v>
      </c>
      <c r="C35" s="1">
        <v>185</v>
      </c>
      <c r="D35" s="1">
        <v>10.4</v>
      </c>
      <c r="E35" s="1" t="s">
        <v>3402</v>
      </c>
      <c r="F35" s="2" t="s">
        <v>3403</v>
      </c>
      <c r="G35" s="2" t="s">
        <v>17</v>
      </c>
      <c r="H35" s="2" t="s">
        <v>134</v>
      </c>
      <c r="I35" s="1">
        <v>879</v>
      </c>
      <c r="J35" s="1">
        <v>844</v>
      </c>
      <c r="K35" s="1">
        <v>941</v>
      </c>
      <c r="L35" s="1">
        <v>965</v>
      </c>
      <c r="M35" s="1">
        <v>845</v>
      </c>
      <c r="N35" s="1">
        <v>15.6</v>
      </c>
      <c r="O35" s="1">
        <v>33</v>
      </c>
      <c r="P35" s="14"/>
      <c r="Q35" s="10">
        <f t="shared" si="0"/>
        <v>-0.12435233160621761</v>
      </c>
    </row>
    <row r="36" spans="1:17" ht="9.75" customHeight="1">
      <c r="A36" s="1">
        <v>12</v>
      </c>
      <c r="B36" s="1">
        <v>7</v>
      </c>
      <c r="C36" s="1">
        <v>185</v>
      </c>
      <c r="D36" s="1">
        <v>11.6</v>
      </c>
      <c r="E36" s="1" t="s">
        <v>3404</v>
      </c>
      <c r="F36" s="2" t="s">
        <v>3405</v>
      </c>
      <c r="G36" s="2" t="s">
        <v>17</v>
      </c>
      <c r="H36" s="2" t="s">
        <v>1403</v>
      </c>
      <c r="I36" s="1">
        <v>1712</v>
      </c>
      <c r="J36" s="1">
        <v>1636</v>
      </c>
      <c r="K36" s="1">
        <v>1685</v>
      </c>
      <c r="L36" s="1">
        <v>1769</v>
      </c>
      <c r="M36" s="1">
        <v>1600</v>
      </c>
      <c r="N36" s="1">
        <v>7.3</v>
      </c>
      <c r="O36" s="1">
        <v>38</v>
      </c>
      <c r="P36" s="14"/>
      <c r="Q36" s="10">
        <f t="shared" si="0"/>
        <v>-0.09553420011305823</v>
      </c>
    </row>
    <row r="37" spans="1:17" ht="9.75" customHeight="1">
      <c r="A37" s="1">
        <v>12</v>
      </c>
      <c r="B37" s="1">
        <v>7</v>
      </c>
      <c r="C37" s="1">
        <v>196</v>
      </c>
      <c r="D37" s="1">
        <v>0.3</v>
      </c>
      <c r="E37" s="1" t="s">
        <v>3406</v>
      </c>
      <c r="F37" s="2" t="s">
        <v>3407</v>
      </c>
      <c r="G37" s="2" t="s">
        <v>17</v>
      </c>
      <c r="H37" s="2" t="s">
        <v>134</v>
      </c>
      <c r="I37" s="1">
        <v>1200</v>
      </c>
      <c r="J37" s="1">
        <v>1204</v>
      </c>
      <c r="K37" s="1">
        <v>1237</v>
      </c>
      <c r="L37" s="1">
        <v>1319</v>
      </c>
      <c r="M37" s="1">
        <v>1190</v>
      </c>
      <c r="N37" s="1">
        <v>15.4</v>
      </c>
      <c r="O37" s="1">
        <v>38</v>
      </c>
      <c r="P37" s="14"/>
      <c r="Q37" s="10">
        <f t="shared" si="0"/>
        <v>-0.0978013646702047</v>
      </c>
    </row>
    <row r="38" spans="1:17" ht="9.75" customHeight="1">
      <c r="A38" s="4">
        <v>12</v>
      </c>
      <c r="B38" s="4">
        <v>7</v>
      </c>
      <c r="C38" s="4">
        <v>239</v>
      </c>
      <c r="D38" s="4">
        <v>1</v>
      </c>
      <c r="E38" s="4" t="s">
        <v>3408</v>
      </c>
      <c r="F38" s="5" t="s">
        <v>3409</v>
      </c>
      <c r="G38" s="5" t="s">
        <v>17</v>
      </c>
      <c r="H38" s="5" t="s">
        <v>42</v>
      </c>
      <c r="I38" s="4">
        <v>1172</v>
      </c>
      <c r="J38" s="4">
        <v>1257</v>
      </c>
      <c r="K38" s="4">
        <v>1252</v>
      </c>
      <c r="L38" s="4">
        <v>1255</v>
      </c>
      <c r="M38" s="4">
        <v>1233</v>
      </c>
      <c r="N38" s="4">
        <v>14.7</v>
      </c>
      <c r="O38" s="4">
        <v>339</v>
      </c>
      <c r="P38" s="16"/>
      <c r="Q38" s="10">
        <f t="shared" si="0"/>
        <v>-0.01752988047808765</v>
      </c>
    </row>
    <row r="39" spans="1:17" ht="9.75" customHeight="1">
      <c r="A39" s="1">
        <v>12</v>
      </c>
      <c r="B39" s="1">
        <v>7</v>
      </c>
      <c r="C39" s="1">
        <v>255</v>
      </c>
      <c r="D39" s="1">
        <v>2.8</v>
      </c>
      <c r="E39" s="1" t="s">
        <v>3410</v>
      </c>
      <c r="F39" s="2" t="s">
        <v>3411</v>
      </c>
      <c r="G39" s="2" t="s">
        <v>17</v>
      </c>
      <c r="H39" s="2" t="s">
        <v>1403</v>
      </c>
      <c r="I39" s="1">
        <v>1562</v>
      </c>
      <c r="J39" s="1">
        <v>1648</v>
      </c>
      <c r="K39" s="1">
        <v>1711</v>
      </c>
      <c r="L39" s="1">
        <v>1680</v>
      </c>
      <c r="M39" s="1">
        <v>1637</v>
      </c>
      <c r="N39" s="1">
        <v>14.4</v>
      </c>
      <c r="O39" s="1">
        <v>25</v>
      </c>
      <c r="P39" s="14"/>
      <c r="Q39" s="10">
        <f t="shared" si="0"/>
        <v>-0.025595238095238095</v>
      </c>
    </row>
    <row r="40" spans="1:17" ht="9.75" customHeight="1">
      <c r="A40" s="1">
        <v>12</v>
      </c>
      <c r="B40" s="1">
        <v>7</v>
      </c>
      <c r="C40" s="1">
        <v>255</v>
      </c>
      <c r="D40" s="1">
        <v>6.2</v>
      </c>
      <c r="E40" s="1" t="s">
        <v>3412</v>
      </c>
      <c r="F40" s="2" t="s">
        <v>3413</v>
      </c>
      <c r="G40" s="2" t="s">
        <v>17</v>
      </c>
      <c r="H40" s="2" t="s">
        <v>1403</v>
      </c>
      <c r="I40" s="1">
        <v>2213</v>
      </c>
      <c r="J40" s="1">
        <v>2386</v>
      </c>
      <c r="K40" s="1">
        <v>2254</v>
      </c>
      <c r="L40" s="1">
        <v>2411</v>
      </c>
      <c r="M40" s="1">
        <v>2264</v>
      </c>
      <c r="N40" s="1">
        <v>14.1</v>
      </c>
      <c r="O40" s="1">
        <v>33</v>
      </c>
      <c r="P40" s="14"/>
      <c r="Q40" s="10">
        <f t="shared" si="0"/>
        <v>-0.06097055163832435</v>
      </c>
    </row>
    <row r="41" spans="1:17" ht="9.75" customHeight="1">
      <c r="A41" s="1">
        <v>12</v>
      </c>
      <c r="B41" s="1">
        <v>7</v>
      </c>
      <c r="C41" s="1">
        <v>255</v>
      </c>
      <c r="D41" s="1">
        <v>12.7</v>
      </c>
      <c r="E41" s="1" t="s">
        <v>3414</v>
      </c>
      <c r="F41" s="2" t="s">
        <v>3415</v>
      </c>
      <c r="G41" s="2" t="s">
        <v>17</v>
      </c>
      <c r="H41" s="2" t="s">
        <v>134</v>
      </c>
      <c r="I41" s="1">
        <v>2885</v>
      </c>
      <c r="J41" s="1">
        <v>3098</v>
      </c>
      <c r="K41" s="1">
        <v>3001</v>
      </c>
      <c r="L41" s="1">
        <v>3141</v>
      </c>
      <c r="M41" s="1">
        <v>2941</v>
      </c>
      <c r="N41" s="1">
        <v>9.9</v>
      </c>
      <c r="O41" s="1">
        <v>33</v>
      </c>
      <c r="P41" s="14"/>
      <c r="Q41" s="10">
        <f t="shared" si="0"/>
        <v>-0.06367398917542184</v>
      </c>
    </row>
    <row r="42" spans="1:17" ht="9.75" customHeight="1">
      <c r="A42" s="1">
        <v>12</v>
      </c>
      <c r="B42" s="1">
        <v>7</v>
      </c>
      <c r="C42" s="1">
        <v>255</v>
      </c>
      <c r="D42" s="1">
        <v>17.5</v>
      </c>
      <c r="E42" s="1" t="s">
        <v>3416</v>
      </c>
      <c r="F42" s="2" t="s">
        <v>3417</v>
      </c>
      <c r="G42" s="2" t="s">
        <v>17</v>
      </c>
      <c r="H42" s="2" t="s">
        <v>134</v>
      </c>
      <c r="I42" s="1">
        <v>3728</v>
      </c>
      <c r="J42" s="1">
        <v>3781</v>
      </c>
      <c r="K42" s="1">
        <v>3849</v>
      </c>
      <c r="L42" s="1">
        <v>4029</v>
      </c>
      <c r="M42" s="1">
        <v>3649</v>
      </c>
      <c r="N42" s="1">
        <v>9.9</v>
      </c>
      <c r="O42" s="1">
        <v>26</v>
      </c>
      <c r="P42" s="14"/>
      <c r="Q42" s="10">
        <f t="shared" si="0"/>
        <v>-0.09431620749565649</v>
      </c>
    </row>
    <row r="43" spans="1:18" ht="9.75" customHeight="1">
      <c r="A43" s="1"/>
      <c r="B43" s="1"/>
      <c r="C43" s="1"/>
      <c r="D43" s="1"/>
      <c r="E43" s="1"/>
      <c r="F43" s="2"/>
      <c r="G43" s="2"/>
      <c r="H43" s="2"/>
      <c r="I43" s="1"/>
      <c r="J43" s="1"/>
      <c r="K43" s="1"/>
      <c r="L43" s="1">
        <f>SUM(L33:L42)</f>
        <v>18284</v>
      </c>
      <c r="M43" s="1">
        <f>SUM(M33:M42)</f>
        <v>16963</v>
      </c>
      <c r="N43" s="1"/>
      <c r="O43" s="1"/>
      <c r="P43" s="14">
        <f>(M43-L43)/L43</f>
        <v>-0.07224896084007876</v>
      </c>
      <c r="Q43" s="10"/>
      <c r="R43" s="10">
        <f>MEDIAN(Q33:Q42)</f>
        <v>-0.07899509833553917</v>
      </c>
    </row>
    <row r="44" spans="1:17" ht="9.75" customHeight="1">
      <c r="A44" s="1">
        <v>12</v>
      </c>
      <c r="B44" s="1">
        <v>65</v>
      </c>
      <c r="C44" s="1">
        <v>54</v>
      </c>
      <c r="D44" s="1">
        <v>17.9</v>
      </c>
      <c r="E44" s="1" t="s">
        <v>3418</v>
      </c>
      <c r="F44" s="2" t="s">
        <v>3419</v>
      </c>
      <c r="G44" s="2" t="s">
        <v>17</v>
      </c>
      <c r="H44" s="2" t="s">
        <v>134</v>
      </c>
      <c r="I44" s="1">
        <v>929</v>
      </c>
      <c r="J44" s="1">
        <v>874</v>
      </c>
      <c r="K44" s="1">
        <v>879</v>
      </c>
      <c r="L44" s="1">
        <v>928</v>
      </c>
      <c r="M44" s="1">
        <v>907</v>
      </c>
      <c r="N44" s="1">
        <v>14.3</v>
      </c>
      <c r="O44" s="1">
        <v>35</v>
      </c>
      <c r="P44" s="14"/>
      <c r="Q44" s="10">
        <f t="shared" si="0"/>
        <v>-0.022629310344827586</v>
      </c>
    </row>
    <row r="45" spans="1:17" ht="9.75" customHeight="1">
      <c r="A45" s="1"/>
      <c r="B45" s="1"/>
      <c r="C45" s="1"/>
      <c r="D45" s="1"/>
      <c r="E45" s="1"/>
      <c r="F45" s="2"/>
      <c r="G45" s="2"/>
      <c r="H45" s="2"/>
      <c r="I45" s="1"/>
      <c r="J45" s="1"/>
      <c r="K45" s="1"/>
      <c r="L45" s="1"/>
      <c r="M45" s="1"/>
      <c r="N45" s="1"/>
      <c r="O45" s="1"/>
      <c r="P45" s="14"/>
      <c r="Q45" s="10"/>
    </row>
    <row r="46" spans="1:17" ht="9.75" customHeight="1">
      <c r="A46" s="1">
        <v>12</v>
      </c>
      <c r="B46" s="1">
        <v>67</v>
      </c>
      <c r="C46" s="1">
        <v>0</v>
      </c>
      <c r="D46" s="1">
        <v>0.438</v>
      </c>
      <c r="E46" s="1" t="s">
        <v>3420</v>
      </c>
      <c r="F46" s="2" t="s">
        <v>3421</v>
      </c>
      <c r="G46" s="2" t="s">
        <v>17</v>
      </c>
      <c r="H46" s="2" t="s">
        <v>18</v>
      </c>
      <c r="I46" s="1">
        <v>1784</v>
      </c>
      <c r="J46" s="1">
        <v>1828</v>
      </c>
      <c r="K46" s="1">
        <v>1729</v>
      </c>
      <c r="L46" s="1">
        <v>1821</v>
      </c>
      <c r="M46" s="1">
        <v>1786</v>
      </c>
      <c r="N46" s="1">
        <v>13.7</v>
      </c>
      <c r="O46" s="1">
        <v>38</v>
      </c>
      <c r="P46" s="14"/>
      <c r="Q46" s="10">
        <f t="shared" si="0"/>
        <v>-0.019220208676551345</v>
      </c>
    </row>
    <row r="47" spans="1:17" ht="9.75" customHeight="1">
      <c r="A47" s="1">
        <v>12</v>
      </c>
      <c r="B47" s="1">
        <v>67</v>
      </c>
      <c r="C47" s="1">
        <v>0</v>
      </c>
      <c r="D47" s="1">
        <v>5.2</v>
      </c>
      <c r="E47" s="1" t="s">
        <v>3422</v>
      </c>
      <c r="F47" s="2" t="s">
        <v>3423</v>
      </c>
      <c r="G47" s="2" t="s">
        <v>17</v>
      </c>
      <c r="H47" s="2" t="s">
        <v>134</v>
      </c>
      <c r="I47" s="1">
        <v>4560</v>
      </c>
      <c r="J47" s="1">
        <v>4367</v>
      </c>
      <c r="K47" s="1">
        <v>4398</v>
      </c>
      <c r="L47" s="1">
        <v>4451</v>
      </c>
      <c r="M47" s="1">
        <v>4555</v>
      </c>
      <c r="N47" s="1">
        <v>9.9</v>
      </c>
      <c r="O47" s="1">
        <v>364</v>
      </c>
      <c r="P47" s="14"/>
      <c r="Q47" s="10">
        <f t="shared" si="0"/>
        <v>0.0233655358346439</v>
      </c>
    </row>
    <row r="48" spans="1:17" ht="9.75" customHeight="1">
      <c r="A48" s="1">
        <v>12</v>
      </c>
      <c r="B48" s="1">
        <v>67</v>
      </c>
      <c r="C48" s="1">
        <v>0</v>
      </c>
      <c r="D48" s="1">
        <v>9</v>
      </c>
      <c r="E48" s="1" t="s">
        <v>3424</v>
      </c>
      <c r="F48" s="2" t="s">
        <v>3425</v>
      </c>
      <c r="G48" s="2" t="s">
        <v>17</v>
      </c>
      <c r="H48" s="2" t="s">
        <v>18</v>
      </c>
      <c r="I48" s="1">
        <v>2247</v>
      </c>
      <c r="J48" s="1">
        <v>2451</v>
      </c>
      <c r="K48" s="1">
        <v>2464</v>
      </c>
      <c r="L48" s="1">
        <v>2498</v>
      </c>
      <c r="M48" s="1">
        <v>2584</v>
      </c>
      <c r="N48" s="1">
        <v>7.6</v>
      </c>
      <c r="O48" s="1">
        <v>37</v>
      </c>
      <c r="P48" s="14"/>
      <c r="Q48" s="10">
        <f t="shared" si="0"/>
        <v>0.0344275420336269</v>
      </c>
    </row>
    <row r="49" spans="1:17" ht="9.75" customHeight="1">
      <c r="A49" s="1">
        <v>12</v>
      </c>
      <c r="B49" s="1">
        <v>67</v>
      </c>
      <c r="C49" s="1">
        <v>14</v>
      </c>
      <c r="D49" s="1">
        <v>8.13</v>
      </c>
      <c r="E49" s="1" t="s">
        <v>3426</v>
      </c>
      <c r="F49" s="2" t="s">
        <v>3427</v>
      </c>
      <c r="G49" s="2" t="s">
        <v>17</v>
      </c>
      <c r="H49" s="2" t="s">
        <v>134</v>
      </c>
      <c r="I49" s="1">
        <v>1480</v>
      </c>
      <c r="J49" s="1">
        <v>1608</v>
      </c>
      <c r="K49" s="1">
        <v>1566</v>
      </c>
      <c r="L49" s="1">
        <v>1611</v>
      </c>
      <c r="M49" s="1">
        <v>1564</v>
      </c>
      <c r="N49" s="1">
        <v>8.6</v>
      </c>
      <c r="O49" s="1">
        <v>30</v>
      </c>
      <c r="P49" s="14"/>
      <c r="Q49" s="10">
        <f t="shared" si="0"/>
        <v>-0.029174425822470516</v>
      </c>
    </row>
    <row r="50" spans="1:17" ht="9.75" customHeight="1">
      <c r="A50" s="1">
        <v>12</v>
      </c>
      <c r="B50" s="1">
        <v>67</v>
      </c>
      <c r="C50" s="1">
        <v>30</v>
      </c>
      <c r="D50" s="1">
        <v>0.05</v>
      </c>
      <c r="E50" s="1" t="s">
        <v>3428</v>
      </c>
      <c r="F50" s="2" t="s">
        <v>3429</v>
      </c>
      <c r="G50" s="2" t="s">
        <v>17</v>
      </c>
      <c r="H50" s="2" t="s">
        <v>18</v>
      </c>
      <c r="I50" s="1">
        <v>1116</v>
      </c>
      <c r="J50" s="1">
        <v>1188</v>
      </c>
      <c r="K50" s="1">
        <v>1175</v>
      </c>
      <c r="L50" s="1">
        <v>1160</v>
      </c>
      <c r="M50" s="1">
        <v>1171</v>
      </c>
      <c r="N50" s="1">
        <v>9</v>
      </c>
      <c r="O50" s="1">
        <v>37</v>
      </c>
      <c r="P50" s="14"/>
      <c r="Q50" s="10">
        <f t="shared" si="0"/>
        <v>0.009482758620689655</v>
      </c>
    </row>
    <row r="51" spans="1:17" ht="9.75" customHeight="1">
      <c r="A51" s="1">
        <v>12</v>
      </c>
      <c r="B51" s="1">
        <v>67</v>
      </c>
      <c r="C51" s="1">
        <v>30</v>
      </c>
      <c r="D51" s="1">
        <v>5.38</v>
      </c>
      <c r="E51" s="1" t="s">
        <v>3430</v>
      </c>
      <c r="F51" s="2" t="s">
        <v>3431</v>
      </c>
      <c r="G51" s="2" t="s">
        <v>17</v>
      </c>
      <c r="H51" s="2" t="s">
        <v>18</v>
      </c>
      <c r="I51" s="1">
        <v>1239</v>
      </c>
      <c r="J51" s="1">
        <v>1334</v>
      </c>
      <c r="K51" s="1">
        <v>1321</v>
      </c>
      <c r="L51" s="1">
        <v>1316</v>
      </c>
      <c r="M51" s="1">
        <v>1329</v>
      </c>
      <c r="N51" s="1">
        <v>8</v>
      </c>
      <c r="O51" s="1">
        <v>21</v>
      </c>
      <c r="P51" s="14"/>
      <c r="Q51" s="10">
        <f t="shared" si="0"/>
        <v>0.009878419452887538</v>
      </c>
    </row>
    <row r="52" spans="1:17" ht="9.75" customHeight="1">
      <c r="A52" s="1">
        <v>12</v>
      </c>
      <c r="B52" s="1">
        <v>67</v>
      </c>
      <c r="C52" s="1">
        <v>46</v>
      </c>
      <c r="D52" s="1">
        <v>2.47</v>
      </c>
      <c r="E52" s="1" t="s">
        <v>3432</v>
      </c>
      <c r="F52" s="2" t="s">
        <v>3433</v>
      </c>
      <c r="G52" s="2" t="s">
        <v>17</v>
      </c>
      <c r="H52" s="2" t="s">
        <v>18</v>
      </c>
      <c r="I52" s="1">
        <v>490</v>
      </c>
      <c r="J52" s="1">
        <v>465</v>
      </c>
      <c r="K52" s="1">
        <v>437</v>
      </c>
      <c r="L52" s="1">
        <v>445</v>
      </c>
      <c r="M52" s="1">
        <v>491</v>
      </c>
      <c r="N52" s="1">
        <v>9.2</v>
      </c>
      <c r="O52" s="1">
        <v>28</v>
      </c>
      <c r="P52" s="14"/>
      <c r="Q52" s="10">
        <f t="shared" si="0"/>
        <v>0.10337078651685393</v>
      </c>
    </row>
    <row r="53" spans="1:17" ht="9.75" customHeight="1">
      <c r="A53" s="1">
        <v>12</v>
      </c>
      <c r="B53" s="1">
        <v>67</v>
      </c>
      <c r="C53" s="1">
        <v>46</v>
      </c>
      <c r="D53" s="1">
        <v>5.4</v>
      </c>
      <c r="E53" s="1" t="s">
        <v>3434</v>
      </c>
      <c r="F53" s="2" t="s">
        <v>3435</v>
      </c>
      <c r="G53" s="2" t="s">
        <v>17</v>
      </c>
      <c r="H53" s="2" t="s">
        <v>18</v>
      </c>
      <c r="I53" s="1">
        <v>211</v>
      </c>
      <c r="J53" s="1">
        <v>202</v>
      </c>
      <c r="K53" s="1">
        <v>181</v>
      </c>
      <c r="L53" s="1">
        <v>205</v>
      </c>
      <c r="M53" s="1">
        <v>218</v>
      </c>
      <c r="N53" s="1">
        <v>12.4</v>
      </c>
      <c r="O53" s="1">
        <v>35</v>
      </c>
      <c r="P53" s="14"/>
      <c r="Q53" s="10">
        <f t="shared" si="0"/>
        <v>0.06341463414634146</v>
      </c>
    </row>
    <row r="54" spans="1:18" ht="9.75" customHeight="1">
      <c r="A54" s="1"/>
      <c r="B54" s="1"/>
      <c r="C54" s="1"/>
      <c r="D54" s="1"/>
      <c r="E54" s="1"/>
      <c r="F54" s="2"/>
      <c r="G54" s="2"/>
      <c r="H54" s="2"/>
      <c r="I54" s="1"/>
      <c r="J54" s="1"/>
      <c r="K54" s="1"/>
      <c r="L54" s="1">
        <f>SUM(L46:L53)</f>
        <v>13507</v>
      </c>
      <c r="M54" s="1">
        <f>SUM(M46:M53)</f>
        <v>13698</v>
      </c>
      <c r="N54" s="1"/>
      <c r="O54" s="1"/>
      <c r="P54" s="14">
        <f>(M54-L54)/L54</f>
        <v>0.014140815873250907</v>
      </c>
      <c r="Q54" s="10"/>
      <c r="R54" s="10">
        <f>MEDIAN(Q46:Q53)</f>
        <v>0.016621977643765717</v>
      </c>
    </row>
    <row r="55" spans="1:17" ht="9.75" customHeight="1">
      <c r="A55" s="1">
        <v>12</v>
      </c>
      <c r="B55" s="1">
        <v>69</v>
      </c>
      <c r="C55" s="1">
        <v>0</v>
      </c>
      <c r="D55" s="1">
        <v>0.2</v>
      </c>
      <c r="E55" s="1" t="s">
        <v>3436</v>
      </c>
      <c r="F55" s="2" t="s">
        <v>3437</v>
      </c>
      <c r="G55" s="2" t="s">
        <v>17</v>
      </c>
      <c r="H55" s="2" t="s">
        <v>134</v>
      </c>
      <c r="I55" s="1">
        <v>868</v>
      </c>
      <c r="J55" s="1">
        <v>819</v>
      </c>
      <c r="K55" s="1">
        <v>838</v>
      </c>
      <c r="L55" s="1">
        <v>915</v>
      </c>
      <c r="M55" s="1">
        <v>836</v>
      </c>
      <c r="N55" s="1">
        <v>19.6</v>
      </c>
      <c r="O55" s="1">
        <v>38</v>
      </c>
      <c r="P55" s="14"/>
      <c r="Q55" s="10">
        <f t="shared" si="0"/>
        <v>-0.08633879781420765</v>
      </c>
    </row>
    <row r="56" spans="1:17" ht="9.75" customHeight="1">
      <c r="A56" s="1">
        <v>12</v>
      </c>
      <c r="B56" s="1">
        <v>69</v>
      </c>
      <c r="C56" s="1">
        <v>17</v>
      </c>
      <c r="D56" s="1">
        <v>12</v>
      </c>
      <c r="E56" s="1" t="s">
        <v>3438</v>
      </c>
      <c r="F56" s="2" t="s">
        <v>3439</v>
      </c>
      <c r="G56" s="2" t="s">
        <v>17</v>
      </c>
      <c r="H56" s="2" t="s">
        <v>134</v>
      </c>
      <c r="I56" s="1">
        <v>1106</v>
      </c>
      <c r="J56" s="1">
        <v>1135</v>
      </c>
      <c r="K56" s="1">
        <v>1129</v>
      </c>
      <c r="L56" s="1">
        <v>1204</v>
      </c>
      <c r="M56" s="1">
        <v>1056</v>
      </c>
      <c r="N56" s="1">
        <v>13.9</v>
      </c>
      <c r="O56" s="1">
        <v>38</v>
      </c>
      <c r="P56" s="14"/>
      <c r="Q56" s="10">
        <f t="shared" si="0"/>
        <v>-0.12292358803986711</v>
      </c>
    </row>
    <row r="57" spans="1:17" ht="9.75" customHeight="1">
      <c r="A57" s="1">
        <v>12</v>
      </c>
      <c r="B57" s="1">
        <v>69</v>
      </c>
      <c r="C57" s="1">
        <v>17</v>
      </c>
      <c r="D57" s="1">
        <v>15.4</v>
      </c>
      <c r="E57" s="1" t="s">
        <v>3440</v>
      </c>
      <c r="F57" s="2" t="s">
        <v>3441</v>
      </c>
      <c r="G57" s="2" t="s">
        <v>17</v>
      </c>
      <c r="H57" s="2" t="s">
        <v>134</v>
      </c>
      <c r="I57" s="1">
        <v>2021</v>
      </c>
      <c r="J57" s="1">
        <v>1891</v>
      </c>
      <c r="K57" s="1">
        <v>1878</v>
      </c>
      <c r="L57" s="1">
        <v>1943</v>
      </c>
      <c r="M57" s="1">
        <v>1756</v>
      </c>
      <c r="N57" s="1">
        <v>14.7</v>
      </c>
      <c r="O57" s="1">
        <v>38</v>
      </c>
      <c r="P57" s="14"/>
      <c r="Q57" s="10">
        <f t="shared" si="0"/>
        <v>-0.09624292331446217</v>
      </c>
    </row>
    <row r="58" spans="1:18" ht="9.75" customHeight="1">
      <c r="A58" s="1"/>
      <c r="B58" s="1"/>
      <c r="C58" s="1"/>
      <c r="D58" s="1"/>
      <c r="E58" s="1"/>
      <c r="F58" s="2"/>
      <c r="G58" s="2"/>
      <c r="H58" s="2"/>
      <c r="I58" s="1"/>
      <c r="J58" s="1"/>
      <c r="K58" s="1"/>
      <c r="L58" s="1">
        <f>SUM(L55:L57)</f>
        <v>4062</v>
      </c>
      <c r="M58" s="1">
        <f>SUM(M55:M57)</f>
        <v>3648</v>
      </c>
      <c r="N58" s="1"/>
      <c r="O58" s="1"/>
      <c r="P58" s="14">
        <f>(M58-L58)/L58</f>
        <v>-0.1019202363367799</v>
      </c>
      <c r="Q58" s="10"/>
      <c r="R58" s="10">
        <f>MEDIAN(Q55:Q57)</f>
        <v>-0.09624292331446217</v>
      </c>
    </row>
    <row r="59" spans="1:17" ht="9.75" customHeight="1">
      <c r="A59" s="1">
        <v>12</v>
      </c>
      <c r="B59" s="1">
        <v>73</v>
      </c>
      <c r="C59" s="1">
        <v>159</v>
      </c>
      <c r="D59" s="1">
        <v>0</v>
      </c>
      <c r="E59" s="1" t="s">
        <v>3442</v>
      </c>
      <c r="F59" s="2" t="s">
        <v>3443</v>
      </c>
      <c r="G59" s="2" t="s">
        <v>17</v>
      </c>
      <c r="H59" s="2" t="s">
        <v>134</v>
      </c>
      <c r="I59" s="1">
        <v>1211</v>
      </c>
      <c r="J59" s="1">
        <v>1184</v>
      </c>
      <c r="K59" s="1">
        <v>1198</v>
      </c>
      <c r="L59" s="1">
        <v>999</v>
      </c>
      <c r="M59" s="1">
        <v>1215</v>
      </c>
      <c r="N59" s="1">
        <v>12.7</v>
      </c>
      <c r="O59" s="1">
        <v>21</v>
      </c>
      <c r="P59" s="14"/>
      <c r="Q59" s="10">
        <f t="shared" si="0"/>
        <v>0.21621621621621623</v>
      </c>
    </row>
    <row r="60" spans="1:17" ht="9.75" customHeight="1">
      <c r="A60" s="1">
        <v>12</v>
      </c>
      <c r="B60" s="1">
        <v>73</v>
      </c>
      <c r="C60" s="1">
        <v>191</v>
      </c>
      <c r="D60" s="1">
        <v>0</v>
      </c>
      <c r="E60" s="1" t="s">
        <v>3444</v>
      </c>
      <c r="F60" s="2" t="s">
        <v>3445</v>
      </c>
      <c r="G60" s="2" t="s">
        <v>17</v>
      </c>
      <c r="H60" s="2" t="s">
        <v>1403</v>
      </c>
      <c r="I60" s="1">
        <v>951</v>
      </c>
      <c r="J60" s="1">
        <v>945</v>
      </c>
      <c r="K60" s="1">
        <v>961</v>
      </c>
      <c r="L60" s="1">
        <v>827</v>
      </c>
      <c r="M60" s="1">
        <v>985</v>
      </c>
      <c r="N60" s="1">
        <v>15.4</v>
      </c>
      <c r="O60" s="1">
        <v>25</v>
      </c>
      <c r="P60" s="14"/>
      <c r="Q60" s="10">
        <f t="shared" si="0"/>
        <v>0.19105199516324062</v>
      </c>
    </row>
    <row r="61" spans="1:17" ht="9.75" customHeight="1">
      <c r="A61" s="1">
        <v>12</v>
      </c>
      <c r="B61" s="1">
        <v>73</v>
      </c>
      <c r="C61" s="1">
        <v>206</v>
      </c>
      <c r="D61" s="1">
        <v>18.5</v>
      </c>
      <c r="E61" s="1" t="s">
        <v>3446</v>
      </c>
      <c r="F61" s="2" t="s">
        <v>3447</v>
      </c>
      <c r="G61" s="2" t="s">
        <v>17</v>
      </c>
      <c r="H61" s="2" t="s">
        <v>1403</v>
      </c>
      <c r="I61" s="1">
        <v>1500</v>
      </c>
      <c r="J61" s="1">
        <v>1579</v>
      </c>
      <c r="K61" s="1">
        <v>1507</v>
      </c>
      <c r="L61" s="1">
        <v>1358</v>
      </c>
      <c r="M61" s="1">
        <v>1588</v>
      </c>
      <c r="N61" s="1">
        <v>14.5</v>
      </c>
      <c r="O61" s="1">
        <v>32</v>
      </c>
      <c r="P61" s="14"/>
      <c r="Q61" s="10">
        <f t="shared" si="0"/>
        <v>0.16936671575846834</v>
      </c>
    </row>
    <row r="62" spans="1:18" ht="9.75" customHeight="1">
      <c r="A62" s="1"/>
      <c r="B62" s="1"/>
      <c r="C62" s="1"/>
      <c r="D62" s="1"/>
      <c r="E62" s="1"/>
      <c r="F62" s="2"/>
      <c r="G62" s="2"/>
      <c r="H62" s="2"/>
      <c r="I62" s="1"/>
      <c r="J62" s="1"/>
      <c r="K62" s="1"/>
      <c r="L62" s="1">
        <f>SUM(L59:L61)</f>
        <v>3184</v>
      </c>
      <c r="M62" s="1">
        <f>SUM(M59:M61)</f>
        <v>3788</v>
      </c>
      <c r="N62" s="1"/>
      <c r="O62" s="1"/>
      <c r="P62" s="14">
        <f>(M62-L62)/L62</f>
        <v>0.18969849246231155</v>
      </c>
      <c r="Q62" s="10"/>
      <c r="R62" s="10">
        <f>MEDIAN(Q59:Q61)</f>
        <v>0.19105199516324062</v>
      </c>
    </row>
    <row r="63" spans="1:17" ht="9.75" customHeight="1">
      <c r="A63" s="1">
        <v>12</v>
      </c>
      <c r="B63" s="1" t="s">
        <v>3448</v>
      </c>
      <c r="C63" s="1">
        <v>0</v>
      </c>
      <c r="D63" s="1">
        <v>0.25</v>
      </c>
      <c r="E63" s="1" t="s">
        <v>3449</v>
      </c>
      <c r="F63" s="2" t="s">
        <v>3450</v>
      </c>
      <c r="G63" s="2" t="s">
        <v>17</v>
      </c>
      <c r="H63" s="2" t="s">
        <v>18</v>
      </c>
      <c r="I63" s="1">
        <v>2458</v>
      </c>
      <c r="J63" s="1">
        <v>2245</v>
      </c>
      <c r="K63" s="1">
        <v>2309</v>
      </c>
      <c r="L63" s="1">
        <v>2287</v>
      </c>
      <c r="M63" s="1">
        <v>2330</v>
      </c>
      <c r="N63" s="1">
        <v>11.5</v>
      </c>
      <c r="O63" s="1">
        <v>38</v>
      </c>
      <c r="P63" s="14"/>
      <c r="Q63" s="10">
        <f t="shared" si="0"/>
        <v>0.01880192391779624</v>
      </c>
    </row>
    <row r="64" spans="1:17" ht="9.75" customHeight="1">
      <c r="A64" s="12"/>
      <c r="B64" s="12"/>
      <c r="C64" s="12"/>
      <c r="D64" s="12"/>
      <c r="E64" s="12"/>
      <c r="F64" s="18"/>
      <c r="G64" s="18"/>
      <c r="H64" s="18"/>
      <c r="I64" s="12"/>
      <c r="J64" s="12"/>
      <c r="K64" s="12"/>
      <c r="L64" s="12"/>
      <c r="M64" s="12"/>
      <c r="N64" s="12"/>
      <c r="O64" s="12"/>
      <c r="P64" s="14"/>
      <c r="Q64" s="10"/>
    </row>
    <row r="65" spans="12:17" ht="9">
      <c r="L65" s="3">
        <f>SUM(L2:L63)</f>
        <v>271161</v>
      </c>
      <c r="M65" s="3">
        <f>SUM(M2:M63)</f>
        <v>259385</v>
      </c>
      <c r="P65" s="10">
        <f>(M65-L65)/L65</f>
        <v>-0.04342807409620115</v>
      </c>
      <c r="Q65" s="10">
        <f>MEDIAN(Q2:Q63)</f>
        <v>-0.025595238095238095</v>
      </c>
    </row>
  </sheetData>
  <sheetProtection/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r:id="rId1"/>
  <headerFooter alignWithMargins="0">
    <oddHeader>&amp;C
Region 12 - West Coast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156"/>
  <sheetViews>
    <sheetView zoomScale="145" zoomScaleNormal="145" workbookViewId="0" topLeftCell="A1">
      <pane ySplit="1" topLeftCell="A119" activePane="bottomLeft" state="frozen"/>
      <selection pane="topLeft" activeCell="A1" sqref="A1"/>
      <selection pane="bottomLeft" activeCell="P70" sqref="P70"/>
    </sheetView>
  </sheetViews>
  <sheetFormatPr defaultColWidth="9.140625" defaultRowHeight="11.25"/>
  <cols>
    <col min="1" max="1" width="5.8515625" style="3" bestFit="1" customWidth="1"/>
    <col min="2" max="2" width="4.28125" style="3" customWidth="1"/>
    <col min="3" max="3" width="4.8515625" style="3" customWidth="1"/>
    <col min="4" max="4" width="5.57421875" style="3" bestFit="1" customWidth="1"/>
    <col min="5" max="5" width="13.8515625" style="3" customWidth="1"/>
    <col min="6" max="6" width="41.57421875" style="3" customWidth="1"/>
    <col min="7" max="7" width="9.00390625" style="3" customWidth="1"/>
    <col min="8" max="8" width="10.28125" style="3" customWidth="1"/>
    <col min="9" max="13" width="8.8515625" style="3" customWidth="1"/>
    <col min="14" max="14" width="6.28125" style="3" bestFit="1" customWidth="1"/>
    <col min="15" max="15" width="7.421875" style="3" bestFit="1" customWidth="1"/>
    <col min="16" max="16" width="7.421875" style="10" customWidth="1"/>
    <col min="17" max="16384" width="9.140625" style="3" customWidth="1"/>
  </cols>
  <sheetData>
    <row r="1" spans="1:16" ht="18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8" t="s">
        <v>6</v>
      </c>
      <c r="H1" s="8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15"/>
    </row>
    <row r="2" spans="1:17" ht="9.75" customHeight="1">
      <c r="A2" s="1">
        <v>13</v>
      </c>
      <c r="B2" s="1">
        <v>6</v>
      </c>
      <c r="C2" s="1">
        <v>847</v>
      </c>
      <c r="D2" s="1">
        <v>5.6</v>
      </c>
      <c r="E2" s="1" t="s">
        <v>3451</v>
      </c>
      <c r="F2" s="2" t="s">
        <v>3452</v>
      </c>
      <c r="G2" s="2" t="s">
        <v>17</v>
      </c>
      <c r="H2" s="2" t="s">
        <v>18</v>
      </c>
      <c r="I2" s="1">
        <v>730</v>
      </c>
      <c r="J2" s="1">
        <v>612</v>
      </c>
      <c r="K2" s="1">
        <v>693</v>
      </c>
      <c r="L2" s="1">
        <v>631</v>
      </c>
      <c r="M2" s="1">
        <v>589</v>
      </c>
      <c r="N2" s="1">
        <v>16.6</v>
      </c>
      <c r="O2" s="1">
        <v>28</v>
      </c>
      <c r="P2" s="14"/>
      <c r="Q2" s="10">
        <f>(M2-L2)/L2</f>
        <v>-0.06656101426307448</v>
      </c>
    </row>
    <row r="3" spans="1:17" ht="9.75" customHeight="1">
      <c r="A3" s="1">
        <v>13</v>
      </c>
      <c r="B3" s="1">
        <v>6</v>
      </c>
      <c r="C3" s="1">
        <v>866</v>
      </c>
      <c r="D3" s="1">
        <v>14</v>
      </c>
      <c r="E3" s="1" t="s">
        <v>3453</v>
      </c>
      <c r="F3" s="2" t="s">
        <v>3454</v>
      </c>
      <c r="G3" s="2" t="s">
        <v>17</v>
      </c>
      <c r="H3" s="2" t="s">
        <v>18</v>
      </c>
      <c r="I3" s="1">
        <v>764</v>
      </c>
      <c r="J3" s="1">
        <v>681</v>
      </c>
      <c r="K3" s="1">
        <v>715</v>
      </c>
      <c r="L3" s="1">
        <v>710</v>
      </c>
      <c r="M3" s="1">
        <v>698</v>
      </c>
      <c r="N3" s="1">
        <v>14.3</v>
      </c>
      <c r="O3" s="1">
        <v>29</v>
      </c>
      <c r="P3" s="14"/>
      <c r="Q3" s="10">
        <f aca="true" t="shared" si="0" ref="Q3:Q74">(M3-L3)/L3</f>
        <v>-0.016901408450704224</v>
      </c>
    </row>
    <row r="4" spans="1:17" ht="9.75" customHeight="1">
      <c r="A4" s="1">
        <v>13</v>
      </c>
      <c r="B4" s="1">
        <v>6</v>
      </c>
      <c r="C4" s="1">
        <v>881</v>
      </c>
      <c r="D4" s="1">
        <v>2.97</v>
      </c>
      <c r="E4" s="1" t="s">
        <v>3455</v>
      </c>
      <c r="F4" s="2" t="s">
        <v>3456</v>
      </c>
      <c r="G4" s="2" t="s">
        <v>17</v>
      </c>
      <c r="H4" s="2" t="s">
        <v>134</v>
      </c>
      <c r="I4" s="1">
        <v>1849</v>
      </c>
      <c r="J4" s="1">
        <v>1976</v>
      </c>
      <c r="K4" s="1">
        <v>1969</v>
      </c>
      <c r="L4" s="1">
        <v>1944</v>
      </c>
      <c r="M4" s="1">
        <v>1829</v>
      </c>
      <c r="N4" s="1">
        <v>6.2</v>
      </c>
      <c r="O4" s="1">
        <v>362</v>
      </c>
      <c r="P4" s="14"/>
      <c r="Q4" s="10">
        <f t="shared" si="0"/>
        <v>-0.05915637860082305</v>
      </c>
    </row>
    <row r="5" spans="1:17" ht="9.75" customHeight="1">
      <c r="A5" s="1">
        <v>13</v>
      </c>
      <c r="B5" s="1">
        <v>6</v>
      </c>
      <c r="C5" s="1">
        <v>881</v>
      </c>
      <c r="D5" s="1">
        <v>11.6</v>
      </c>
      <c r="E5" s="1" t="s">
        <v>3457</v>
      </c>
      <c r="F5" s="2" t="s">
        <v>3458</v>
      </c>
      <c r="G5" s="2" t="s">
        <v>17</v>
      </c>
      <c r="H5" s="2" t="s">
        <v>18</v>
      </c>
      <c r="I5" s="1">
        <v>4343</v>
      </c>
      <c r="J5" s="1">
        <v>4809</v>
      </c>
      <c r="K5" s="1">
        <v>4785</v>
      </c>
      <c r="L5" s="1">
        <v>4805</v>
      </c>
      <c r="M5" s="1">
        <v>4807</v>
      </c>
      <c r="N5" s="1">
        <v>7.2</v>
      </c>
      <c r="O5" s="1">
        <v>29</v>
      </c>
      <c r="P5" s="14"/>
      <c r="Q5" s="10">
        <f t="shared" si="0"/>
        <v>0.0004162330905306972</v>
      </c>
    </row>
    <row r="6" spans="1:17" ht="9.75" customHeight="1">
      <c r="A6" s="1">
        <v>13</v>
      </c>
      <c r="B6" s="1">
        <v>6</v>
      </c>
      <c r="C6" s="1">
        <v>893</v>
      </c>
      <c r="D6" s="1">
        <v>1.2</v>
      </c>
      <c r="E6" s="1" t="s">
        <v>3459</v>
      </c>
      <c r="F6" s="2" t="s">
        <v>3460</v>
      </c>
      <c r="G6" s="2" t="s">
        <v>17</v>
      </c>
      <c r="H6" s="2" t="s">
        <v>18</v>
      </c>
      <c r="I6" s="1">
        <v>3500</v>
      </c>
      <c r="J6" s="1">
        <v>3597</v>
      </c>
      <c r="K6" s="1">
        <v>3716</v>
      </c>
      <c r="L6" s="1">
        <v>3560</v>
      </c>
      <c r="M6" s="1">
        <v>3391</v>
      </c>
      <c r="N6" s="1">
        <v>10.8</v>
      </c>
      <c r="O6" s="1">
        <v>29</v>
      </c>
      <c r="P6" s="14"/>
      <c r="Q6" s="10">
        <f t="shared" si="0"/>
        <v>-0.04747191011235955</v>
      </c>
    </row>
    <row r="7" spans="1:17" ht="9.75" customHeight="1">
      <c r="A7" s="4">
        <v>13</v>
      </c>
      <c r="B7" s="4">
        <v>6</v>
      </c>
      <c r="C7" s="4">
        <v>893</v>
      </c>
      <c r="D7" s="4">
        <v>2</v>
      </c>
      <c r="E7" s="4" t="s">
        <v>3461</v>
      </c>
      <c r="F7" s="5" t="s">
        <v>3462</v>
      </c>
      <c r="G7" s="5" t="s">
        <v>17</v>
      </c>
      <c r="H7" s="5" t="s">
        <v>42</v>
      </c>
      <c r="I7" s="1" t="s">
        <v>43</v>
      </c>
      <c r="J7" s="1" t="s">
        <v>43</v>
      </c>
      <c r="K7" s="1" t="s">
        <v>43</v>
      </c>
      <c r="L7" s="4" t="s">
        <v>43</v>
      </c>
      <c r="M7" s="4"/>
      <c r="N7" s="4">
        <v>7.5</v>
      </c>
      <c r="O7" s="4">
        <v>363</v>
      </c>
      <c r="P7" s="16"/>
      <c r="Q7" s="10"/>
    </row>
    <row r="8" spans="1:17" ht="9.75" customHeight="1">
      <c r="A8" s="1">
        <v>13</v>
      </c>
      <c r="B8" s="1">
        <v>6</v>
      </c>
      <c r="C8" s="1">
        <v>901</v>
      </c>
      <c r="D8" s="1">
        <v>16</v>
      </c>
      <c r="E8" s="1" t="s">
        <v>3463</v>
      </c>
      <c r="F8" s="2" t="s">
        <v>3464</v>
      </c>
      <c r="G8" s="2" t="s">
        <v>17</v>
      </c>
      <c r="H8" s="2" t="s">
        <v>134</v>
      </c>
      <c r="I8" s="1">
        <v>1735</v>
      </c>
      <c r="J8" s="1">
        <v>1734</v>
      </c>
      <c r="K8" s="1">
        <v>1824</v>
      </c>
      <c r="L8" s="1">
        <v>1717</v>
      </c>
      <c r="M8" s="1">
        <v>1707</v>
      </c>
      <c r="N8" s="1">
        <v>14.4</v>
      </c>
      <c r="O8" s="1">
        <v>29</v>
      </c>
      <c r="P8" s="14"/>
      <c r="Q8" s="10">
        <f t="shared" si="0"/>
        <v>-0.005824111822947</v>
      </c>
    </row>
    <row r="9" spans="1:17" ht="9.75" customHeight="1">
      <c r="A9" s="1">
        <v>13</v>
      </c>
      <c r="B9" s="1">
        <v>6</v>
      </c>
      <c r="C9" s="1">
        <v>938</v>
      </c>
      <c r="D9" s="1">
        <v>1</v>
      </c>
      <c r="E9" s="1" t="s">
        <v>3465</v>
      </c>
      <c r="F9" s="2" t="s">
        <v>3466</v>
      </c>
      <c r="G9" s="2" t="s">
        <v>17</v>
      </c>
      <c r="H9" s="2" t="s">
        <v>134</v>
      </c>
      <c r="I9" s="1">
        <v>2979</v>
      </c>
      <c r="J9" s="1">
        <v>3233</v>
      </c>
      <c r="K9" s="1">
        <v>3220</v>
      </c>
      <c r="L9" s="1">
        <v>3132</v>
      </c>
      <c r="M9" s="1">
        <v>3134</v>
      </c>
      <c r="N9" s="1">
        <v>13.2</v>
      </c>
      <c r="O9" s="1">
        <v>29</v>
      </c>
      <c r="P9" s="14"/>
      <c r="Q9" s="10">
        <f t="shared" si="0"/>
        <v>0.0006385696040868455</v>
      </c>
    </row>
    <row r="10" spans="1:17" ht="9.75" customHeight="1">
      <c r="A10" s="1">
        <v>13</v>
      </c>
      <c r="B10" s="1">
        <v>6</v>
      </c>
      <c r="C10" s="1">
        <v>942</v>
      </c>
      <c r="D10" s="1">
        <v>5.23</v>
      </c>
      <c r="E10" s="1" t="s">
        <v>3467</v>
      </c>
      <c r="F10" s="2" t="s">
        <v>3468</v>
      </c>
      <c r="G10" s="2" t="s">
        <v>17</v>
      </c>
      <c r="H10" s="2" t="s">
        <v>18</v>
      </c>
      <c r="I10" s="1">
        <v>3169</v>
      </c>
      <c r="J10" s="1">
        <v>3073</v>
      </c>
      <c r="K10" s="1">
        <v>3160</v>
      </c>
      <c r="L10" s="1">
        <v>3094</v>
      </c>
      <c r="M10" s="1">
        <v>3130</v>
      </c>
      <c r="N10" s="1">
        <v>10.2</v>
      </c>
      <c r="O10" s="1">
        <v>345</v>
      </c>
      <c r="P10" s="14"/>
      <c r="Q10" s="10">
        <f t="shared" si="0"/>
        <v>0.011635423400129283</v>
      </c>
    </row>
    <row r="11" spans="1:17" ht="9.75" customHeight="1">
      <c r="A11" s="1">
        <v>13</v>
      </c>
      <c r="B11" s="1">
        <v>6</v>
      </c>
      <c r="C11" s="1">
        <v>956</v>
      </c>
      <c r="D11" s="1">
        <v>14</v>
      </c>
      <c r="E11" s="1" t="s">
        <v>3469</v>
      </c>
      <c r="F11" s="2" t="s">
        <v>3470</v>
      </c>
      <c r="G11" s="2" t="s">
        <v>17</v>
      </c>
      <c r="H11" s="2" t="s">
        <v>134</v>
      </c>
      <c r="I11" s="1">
        <v>2992</v>
      </c>
      <c r="J11" s="1">
        <v>3004</v>
      </c>
      <c r="K11" s="1">
        <v>3203</v>
      </c>
      <c r="L11" s="1">
        <v>3272</v>
      </c>
      <c r="M11" s="1">
        <v>3181</v>
      </c>
      <c r="N11" s="1">
        <v>13.2</v>
      </c>
      <c r="O11" s="1">
        <v>28</v>
      </c>
      <c r="P11" s="14"/>
      <c r="Q11" s="10">
        <f t="shared" si="0"/>
        <v>-0.027811735941320293</v>
      </c>
    </row>
    <row r="12" spans="1:17" ht="9.75" customHeight="1">
      <c r="A12" s="1">
        <v>13</v>
      </c>
      <c r="B12" s="1">
        <v>6</v>
      </c>
      <c r="C12" s="1">
        <v>978</v>
      </c>
      <c r="D12" s="1">
        <v>2</v>
      </c>
      <c r="E12" s="1" t="s">
        <v>3471</v>
      </c>
      <c r="F12" s="2" t="s">
        <v>3472</v>
      </c>
      <c r="G12" s="2" t="s">
        <v>17</v>
      </c>
      <c r="H12" s="2" t="s">
        <v>134</v>
      </c>
      <c r="I12" s="1">
        <v>3495</v>
      </c>
      <c r="J12" s="1">
        <v>3402</v>
      </c>
      <c r="K12" s="1">
        <v>3803</v>
      </c>
      <c r="L12" s="1">
        <v>3868</v>
      </c>
      <c r="M12" s="1">
        <v>3880</v>
      </c>
      <c r="N12" s="1">
        <v>12.6</v>
      </c>
      <c r="O12" s="1">
        <v>28</v>
      </c>
      <c r="P12" s="14"/>
      <c r="Q12" s="10">
        <f t="shared" si="0"/>
        <v>0.0031023784901758012</v>
      </c>
    </row>
    <row r="13" spans="1:17" ht="9.75" customHeight="1">
      <c r="A13" s="1">
        <v>13</v>
      </c>
      <c r="B13" s="1">
        <v>6</v>
      </c>
      <c r="C13" s="1">
        <v>983</v>
      </c>
      <c r="D13" s="1">
        <v>0.2</v>
      </c>
      <c r="E13" s="1" t="s">
        <v>3473</v>
      </c>
      <c r="F13" s="2" t="s">
        <v>3474</v>
      </c>
      <c r="G13" s="2" t="s">
        <v>17</v>
      </c>
      <c r="H13" s="2" t="s">
        <v>18</v>
      </c>
      <c r="I13" s="1">
        <v>5047</v>
      </c>
      <c r="J13" s="1">
        <v>5046</v>
      </c>
      <c r="K13" s="1">
        <v>5704</v>
      </c>
      <c r="L13" s="1">
        <v>5775</v>
      </c>
      <c r="M13" s="1">
        <v>5608</v>
      </c>
      <c r="N13" s="1">
        <v>6.6</v>
      </c>
      <c r="O13" s="1">
        <v>28</v>
      </c>
      <c r="P13" s="14"/>
      <c r="Q13" s="10">
        <f t="shared" si="0"/>
        <v>-0.02891774891774892</v>
      </c>
    </row>
    <row r="14" spans="1:17" ht="9.75" customHeight="1">
      <c r="A14" s="1">
        <v>13</v>
      </c>
      <c r="B14" s="1">
        <v>6</v>
      </c>
      <c r="C14" s="1">
        <v>983</v>
      </c>
      <c r="D14" s="1">
        <v>5.72</v>
      </c>
      <c r="E14" s="1" t="s">
        <v>3475</v>
      </c>
      <c r="F14" s="2" t="s">
        <v>3476</v>
      </c>
      <c r="G14" s="2" t="s">
        <v>17</v>
      </c>
      <c r="H14" s="2" t="s">
        <v>134</v>
      </c>
      <c r="I14" s="1" t="s">
        <v>43</v>
      </c>
      <c r="J14" s="1">
        <v>7326</v>
      </c>
      <c r="K14" s="1">
        <v>8345</v>
      </c>
      <c r="L14" s="1">
        <v>8058</v>
      </c>
      <c r="M14" s="1">
        <v>8492</v>
      </c>
      <c r="N14" s="1">
        <v>8.6</v>
      </c>
      <c r="O14" s="1">
        <v>28</v>
      </c>
      <c r="P14" s="14"/>
      <c r="Q14" s="10">
        <f t="shared" si="0"/>
        <v>0.05385951849094068</v>
      </c>
    </row>
    <row r="15" spans="1:17" ht="9.75" customHeight="1">
      <c r="A15" s="1">
        <v>13</v>
      </c>
      <c r="B15" s="1">
        <v>6</v>
      </c>
      <c r="C15" s="1">
        <v>983</v>
      </c>
      <c r="D15" s="1">
        <v>7.84</v>
      </c>
      <c r="E15" s="1" t="s">
        <v>3477</v>
      </c>
      <c r="F15" s="2" t="s">
        <v>3478</v>
      </c>
      <c r="G15" s="2" t="s">
        <v>17</v>
      </c>
      <c r="H15" s="2" t="s">
        <v>18</v>
      </c>
      <c r="I15" s="1">
        <v>9824</v>
      </c>
      <c r="J15" s="1">
        <v>9605</v>
      </c>
      <c r="K15" s="1">
        <v>10713</v>
      </c>
      <c r="L15" s="1">
        <v>9439</v>
      </c>
      <c r="M15" s="1">
        <v>11235</v>
      </c>
      <c r="N15" s="1">
        <v>5.5</v>
      </c>
      <c r="O15" s="1">
        <v>28</v>
      </c>
      <c r="P15" s="14"/>
      <c r="Q15" s="10">
        <f t="shared" si="0"/>
        <v>0.19027439347388495</v>
      </c>
    </row>
    <row r="16" spans="1:17" ht="9.75" customHeight="1">
      <c r="A16" s="1">
        <v>13</v>
      </c>
      <c r="B16" s="1">
        <v>6</v>
      </c>
      <c r="C16" s="1">
        <v>983</v>
      </c>
      <c r="D16" s="1">
        <v>11.39</v>
      </c>
      <c r="E16" s="1" t="s">
        <v>3479</v>
      </c>
      <c r="F16" s="2" t="s">
        <v>3480</v>
      </c>
      <c r="G16" s="2" t="s">
        <v>17</v>
      </c>
      <c r="H16" s="2" t="s">
        <v>18</v>
      </c>
      <c r="I16" s="1">
        <v>14718</v>
      </c>
      <c r="J16" s="1">
        <v>14847</v>
      </c>
      <c r="K16" s="1">
        <v>15334</v>
      </c>
      <c r="L16" s="1">
        <v>15187</v>
      </c>
      <c r="M16" s="1">
        <v>15969</v>
      </c>
      <c r="N16" s="1">
        <v>7.5</v>
      </c>
      <c r="O16" s="1">
        <v>282</v>
      </c>
      <c r="P16" s="14"/>
      <c r="Q16" s="10">
        <f t="shared" si="0"/>
        <v>0.05149140712451439</v>
      </c>
    </row>
    <row r="17" spans="1:17" ht="9.75" customHeight="1">
      <c r="A17" s="1">
        <v>13</v>
      </c>
      <c r="B17" s="1">
        <v>6</v>
      </c>
      <c r="C17" s="1">
        <v>996</v>
      </c>
      <c r="D17" s="1">
        <v>0.26</v>
      </c>
      <c r="E17" s="1" t="s">
        <v>3481</v>
      </c>
      <c r="F17" s="2" t="s">
        <v>3482</v>
      </c>
      <c r="G17" s="2" t="s">
        <v>17</v>
      </c>
      <c r="H17" s="2" t="s">
        <v>18</v>
      </c>
      <c r="I17" s="1">
        <v>14198</v>
      </c>
      <c r="J17" s="1">
        <v>15028</v>
      </c>
      <c r="K17" s="1">
        <v>15908</v>
      </c>
      <c r="L17" s="1">
        <v>15593</v>
      </c>
      <c r="M17" s="1">
        <v>16745</v>
      </c>
      <c r="N17" s="1">
        <v>4.1</v>
      </c>
      <c r="O17" s="1">
        <v>28</v>
      </c>
      <c r="P17" s="14"/>
      <c r="Q17" s="10">
        <f t="shared" si="0"/>
        <v>0.0738793048162637</v>
      </c>
    </row>
    <row r="18" spans="1:17" ht="9.75" customHeight="1">
      <c r="A18" s="1">
        <v>13</v>
      </c>
      <c r="B18" s="1">
        <v>6</v>
      </c>
      <c r="C18" s="1">
        <v>996</v>
      </c>
      <c r="D18" s="1">
        <v>1.3</v>
      </c>
      <c r="E18" s="1" t="s">
        <v>3483</v>
      </c>
      <c r="F18" s="2" t="s">
        <v>3484</v>
      </c>
      <c r="G18" s="2" t="s">
        <v>17</v>
      </c>
      <c r="H18" s="2" t="s">
        <v>18</v>
      </c>
      <c r="I18" s="1">
        <v>5653</v>
      </c>
      <c r="J18" s="1">
        <v>5936</v>
      </c>
      <c r="K18" s="1">
        <v>5764</v>
      </c>
      <c r="L18" s="1">
        <v>5906</v>
      </c>
      <c r="M18" s="1">
        <v>7106</v>
      </c>
      <c r="N18" s="1">
        <v>5</v>
      </c>
      <c r="O18" s="1">
        <v>193</v>
      </c>
      <c r="P18" s="14"/>
      <c r="Q18" s="10">
        <f t="shared" si="0"/>
        <v>0.2031832035218422</v>
      </c>
    </row>
    <row r="19" spans="1:17" ht="9.75" customHeight="1">
      <c r="A19" s="1">
        <v>13</v>
      </c>
      <c r="B19" s="1">
        <v>6</v>
      </c>
      <c r="C19" s="1">
        <v>996</v>
      </c>
      <c r="D19" s="1">
        <v>2.9</v>
      </c>
      <c r="E19" s="1" t="s">
        <v>3485</v>
      </c>
      <c r="F19" s="2" t="s">
        <v>3486</v>
      </c>
      <c r="G19" s="2" t="s">
        <v>17</v>
      </c>
      <c r="H19" s="2" t="s">
        <v>134</v>
      </c>
      <c r="I19" s="1">
        <v>2855</v>
      </c>
      <c r="J19" s="1">
        <v>2763</v>
      </c>
      <c r="K19" s="1">
        <v>3121</v>
      </c>
      <c r="L19" s="1">
        <v>3058</v>
      </c>
      <c r="M19" s="1">
        <v>3717</v>
      </c>
      <c r="N19" s="1">
        <v>9.6</v>
      </c>
      <c r="O19" s="1">
        <v>28</v>
      </c>
      <c r="P19" s="14"/>
      <c r="Q19" s="10">
        <f t="shared" si="0"/>
        <v>0.21550032701111838</v>
      </c>
    </row>
    <row r="20" spans="1:17" ht="9.75" customHeight="1">
      <c r="A20" s="1">
        <v>13</v>
      </c>
      <c r="B20" s="1">
        <v>6</v>
      </c>
      <c r="C20" s="1">
        <v>996</v>
      </c>
      <c r="D20" s="1">
        <v>4.32</v>
      </c>
      <c r="E20" s="1" t="s">
        <v>3487</v>
      </c>
      <c r="F20" s="2" t="s">
        <v>3488</v>
      </c>
      <c r="G20" s="2" t="s">
        <v>17</v>
      </c>
      <c r="H20" s="2" t="s">
        <v>134</v>
      </c>
      <c r="I20" s="1">
        <v>2541</v>
      </c>
      <c r="J20" s="1">
        <v>2413</v>
      </c>
      <c r="K20" s="1">
        <v>2874</v>
      </c>
      <c r="L20" s="1">
        <v>2855</v>
      </c>
      <c r="M20" s="1">
        <v>3154</v>
      </c>
      <c r="N20" s="1">
        <v>10.7</v>
      </c>
      <c r="O20" s="1">
        <v>28</v>
      </c>
      <c r="P20" s="14"/>
      <c r="Q20" s="10">
        <f t="shared" si="0"/>
        <v>0.10472854640980736</v>
      </c>
    </row>
    <row r="21" spans="1:17" ht="9.75" customHeight="1">
      <c r="A21" s="1">
        <v>13</v>
      </c>
      <c r="B21" s="1">
        <v>6</v>
      </c>
      <c r="C21" s="1">
        <v>996</v>
      </c>
      <c r="D21" s="1">
        <v>8.8</v>
      </c>
      <c r="E21" s="1" t="s">
        <v>3489</v>
      </c>
      <c r="F21" s="2" t="s">
        <v>3490</v>
      </c>
      <c r="G21" s="2" t="s">
        <v>17</v>
      </c>
      <c r="H21" s="2" t="s">
        <v>134</v>
      </c>
      <c r="I21" s="1" t="s">
        <v>43</v>
      </c>
      <c r="J21" s="1" t="s">
        <v>43</v>
      </c>
      <c r="K21" s="1" t="s">
        <v>43</v>
      </c>
      <c r="L21" s="1">
        <v>2081</v>
      </c>
      <c r="M21" s="1">
        <v>2200</v>
      </c>
      <c r="N21" s="1">
        <v>9.9</v>
      </c>
      <c r="O21" s="1">
        <v>31</v>
      </c>
      <c r="P21" s="14"/>
      <c r="Q21" s="10">
        <f t="shared" si="0"/>
        <v>0.05718404613166747</v>
      </c>
    </row>
    <row r="22" spans="1:19" ht="9.75" customHeight="1">
      <c r="A22" s="1"/>
      <c r="B22" s="1"/>
      <c r="C22" s="1"/>
      <c r="D22" s="1"/>
      <c r="E22" s="1"/>
      <c r="F22" s="2"/>
      <c r="G22" s="2"/>
      <c r="H22" s="2"/>
      <c r="I22" s="1"/>
      <c r="J22" s="1"/>
      <c r="K22" s="1"/>
      <c r="L22" s="1">
        <f>SUM(L2:L21)</f>
        <v>94685</v>
      </c>
      <c r="M22" s="1">
        <f>SUM(M2:M21)</f>
        <v>100572</v>
      </c>
      <c r="N22" s="1"/>
      <c r="O22" s="1"/>
      <c r="P22" s="14">
        <f>(M22-L22)/L22</f>
        <v>0.06217457886676876</v>
      </c>
      <c r="Q22" s="10"/>
      <c r="R22" s="10">
        <f>MEDIAN(Q2:Q21)</f>
        <v>0.0031023784901758012</v>
      </c>
      <c r="S22" s="10">
        <f>AVERAGE(Q2:Q21)</f>
        <v>0.03753942333978864</v>
      </c>
    </row>
    <row r="23" spans="1:17" ht="9.75" customHeight="1">
      <c r="A23" s="1">
        <v>13</v>
      </c>
      <c r="B23" s="1">
        <v>8</v>
      </c>
      <c r="C23" s="1">
        <v>169</v>
      </c>
      <c r="D23" s="1">
        <v>11</v>
      </c>
      <c r="E23" s="1" t="s">
        <v>3491</v>
      </c>
      <c r="F23" s="2" t="s">
        <v>3492</v>
      </c>
      <c r="G23" s="2" t="s">
        <v>17</v>
      </c>
      <c r="H23" s="2" t="s">
        <v>134</v>
      </c>
      <c r="I23" s="1">
        <v>1535</v>
      </c>
      <c r="J23" s="1">
        <v>1586</v>
      </c>
      <c r="K23" s="1">
        <v>1537</v>
      </c>
      <c r="L23" s="1">
        <v>1517</v>
      </c>
      <c r="M23" s="1">
        <v>1568</v>
      </c>
      <c r="N23" s="1">
        <v>14.9</v>
      </c>
      <c r="O23" s="1">
        <v>25</v>
      </c>
      <c r="P23" s="14"/>
      <c r="Q23" s="10">
        <f t="shared" si="0"/>
        <v>0.03361898483849703</v>
      </c>
    </row>
    <row r="24" spans="1:17" ht="9.75" customHeight="1">
      <c r="A24" s="1">
        <v>13</v>
      </c>
      <c r="B24" s="1">
        <v>8</v>
      </c>
      <c r="C24" s="1">
        <v>185</v>
      </c>
      <c r="D24" s="1">
        <v>1.3</v>
      </c>
      <c r="E24" s="1" t="s">
        <v>3493</v>
      </c>
      <c r="F24" s="2" t="s">
        <v>3494</v>
      </c>
      <c r="G24" s="2" t="s">
        <v>17</v>
      </c>
      <c r="H24" s="2" t="s">
        <v>18</v>
      </c>
      <c r="I24" s="1">
        <v>1382</v>
      </c>
      <c r="J24" s="1">
        <v>1389</v>
      </c>
      <c r="K24" s="1">
        <v>1474</v>
      </c>
      <c r="L24" s="1">
        <v>1431</v>
      </c>
      <c r="M24" s="1">
        <v>1474</v>
      </c>
      <c r="N24" s="1">
        <v>12.3</v>
      </c>
      <c r="O24" s="1">
        <v>364</v>
      </c>
      <c r="P24" s="14"/>
      <c r="Q24" s="10">
        <f t="shared" si="0"/>
        <v>0.03004891684136967</v>
      </c>
    </row>
    <row r="25" spans="1:17" ht="9.75" customHeight="1">
      <c r="A25" s="1">
        <v>13</v>
      </c>
      <c r="B25" s="1">
        <v>8</v>
      </c>
      <c r="C25" s="1">
        <v>247</v>
      </c>
      <c r="D25" s="1">
        <v>15</v>
      </c>
      <c r="E25" s="1" t="s">
        <v>3495</v>
      </c>
      <c r="F25" s="2" t="s">
        <v>3496</v>
      </c>
      <c r="G25" s="2" t="s">
        <v>17</v>
      </c>
      <c r="H25" s="2" t="s">
        <v>134</v>
      </c>
      <c r="I25" s="1">
        <v>1394</v>
      </c>
      <c r="J25" s="1">
        <v>1432</v>
      </c>
      <c r="K25" s="1">
        <v>1424</v>
      </c>
      <c r="L25" s="1">
        <v>1375</v>
      </c>
      <c r="M25" s="1">
        <v>1465</v>
      </c>
      <c r="N25" s="1">
        <v>15.8</v>
      </c>
      <c r="O25" s="1">
        <v>29</v>
      </c>
      <c r="P25" s="14"/>
      <c r="Q25" s="10">
        <f t="shared" si="0"/>
        <v>0.06545454545454546</v>
      </c>
    </row>
    <row r="26" spans="1:17" ht="9.75" customHeight="1">
      <c r="A26" s="4">
        <v>13</v>
      </c>
      <c r="B26" s="4">
        <v>8</v>
      </c>
      <c r="C26" s="4">
        <v>247</v>
      </c>
      <c r="D26" s="4">
        <v>15.32</v>
      </c>
      <c r="E26" s="4" t="s">
        <v>3497</v>
      </c>
      <c r="F26" s="5" t="s">
        <v>3498</v>
      </c>
      <c r="G26" s="5" t="s">
        <v>17</v>
      </c>
      <c r="H26" s="5" t="s">
        <v>42</v>
      </c>
      <c r="I26" s="1" t="s">
        <v>43</v>
      </c>
      <c r="J26" s="1" t="s">
        <v>43</v>
      </c>
      <c r="K26" s="1" t="s">
        <v>43</v>
      </c>
      <c r="L26" s="4" t="s">
        <v>43</v>
      </c>
      <c r="M26" s="4"/>
      <c r="N26" s="4">
        <v>15.1</v>
      </c>
      <c r="O26" s="4">
        <v>365</v>
      </c>
      <c r="P26" s="16"/>
      <c r="Q26" s="10"/>
    </row>
    <row r="27" spans="1:17" ht="9.75" customHeight="1">
      <c r="A27" s="1">
        <v>13</v>
      </c>
      <c r="B27" s="1">
        <v>8</v>
      </c>
      <c r="C27" s="1">
        <v>271</v>
      </c>
      <c r="D27" s="1">
        <v>7.5</v>
      </c>
      <c r="E27" s="1" t="s">
        <v>3499</v>
      </c>
      <c r="F27" s="2" t="s">
        <v>3500</v>
      </c>
      <c r="G27" s="2" t="s">
        <v>17</v>
      </c>
      <c r="H27" s="2" t="s">
        <v>18</v>
      </c>
      <c r="I27" s="1">
        <v>1223</v>
      </c>
      <c r="J27" s="1">
        <v>1290</v>
      </c>
      <c r="K27" s="1">
        <v>1278</v>
      </c>
      <c r="L27" s="1">
        <v>1219</v>
      </c>
      <c r="M27" s="1">
        <v>1283</v>
      </c>
      <c r="N27" s="1">
        <v>13.3</v>
      </c>
      <c r="O27" s="1">
        <v>347</v>
      </c>
      <c r="P27" s="14"/>
      <c r="Q27" s="10">
        <f t="shared" si="0"/>
        <v>0.052502050861361775</v>
      </c>
    </row>
    <row r="28" spans="1:17" ht="9.75" customHeight="1">
      <c r="A28" s="1">
        <v>13</v>
      </c>
      <c r="B28" s="1">
        <v>8</v>
      </c>
      <c r="C28" s="1">
        <v>310</v>
      </c>
      <c r="D28" s="1">
        <v>3</v>
      </c>
      <c r="E28" s="1" t="s">
        <v>3501</v>
      </c>
      <c r="F28" s="2" t="s">
        <v>3502</v>
      </c>
      <c r="G28" s="2" t="s">
        <v>17</v>
      </c>
      <c r="H28" s="2" t="s">
        <v>134</v>
      </c>
      <c r="I28" s="1">
        <v>3975</v>
      </c>
      <c r="J28" s="1">
        <v>3944</v>
      </c>
      <c r="K28" s="1">
        <v>3762</v>
      </c>
      <c r="L28" s="1">
        <v>3729</v>
      </c>
      <c r="M28" s="1">
        <v>3961</v>
      </c>
      <c r="N28" s="1">
        <v>10.2</v>
      </c>
      <c r="O28" s="1">
        <v>34</v>
      </c>
      <c r="P28" s="14"/>
      <c r="Q28" s="10">
        <f t="shared" si="0"/>
        <v>0.062215071064628584</v>
      </c>
    </row>
    <row r="29" spans="1:17" ht="9.75" customHeight="1">
      <c r="A29" s="1">
        <v>13</v>
      </c>
      <c r="B29" s="1">
        <v>8</v>
      </c>
      <c r="C29" s="1">
        <v>310</v>
      </c>
      <c r="D29" s="1">
        <v>15.17</v>
      </c>
      <c r="E29" s="1" t="s">
        <v>3503</v>
      </c>
      <c r="F29" s="2" t="s">
        <v>3504</v>
      </c>
      <c r="G29" s="2" t="s">
        <v>17</v>
      </c>
      <c r="H29" s="2" t="s">
        <v>18</v>
      </c>
      <c r="I29" s="1">
        <v>4995</v>
      </c>
      <c r="J29" s="1">
        <v>4838</v>
      </c>
      <c r="K29" s="1">
        <v>4864</v>
      </c>
      <c r="L29" s="1">
        <v>4751</v>
      </c>
      <c r="M29" s="1">
        <v>4764</v>
      </c>
      <c r="N29" s="1">
        <v>5.1</v>
      </c>
      <c r="O29" s="1">
        <v>334</v>
      </c>
      <c r="P29" s="14"/>
      <c r="Q29" s="10">
        <f t="shared" si="0"/>
        <v>0.0027362660492527887</v>
      </c>
    </row>
    <row r="30" spans="1:17" ht="9.75" customHeight="1">
      <c r="A30" s="1">
        <v>13</v>
      </c>
      <c r="B30" s="1">
        <v>8</v>
      </c>
      <c r="C30" s="1">
        <v>310</v>
      </c>
      <c r="D30" s="1">
        <v>17.26</v>
      </c>
      <c r="E30" s="1" t="s">
        <v>3505</v>
      </c>
      <c r="F30" s="2" t="s">
        <v>3506</v>
      </c>
      <c r="G30" s="2" t="s">
        <v>17</v>
      </c>
      <c r="H30" s="2" t="s">
        <v>18</v>
      </c>
      <c r="I30" s="1">
        <v>8972</v>
      </c>
      <c r="J30" s="1">
        <v>8556</v>
      </c>
      <c r="K30" s="1">
        <v>8573</v>
      </c>
      <c r="L30" s="1">
        <v>8253</v>
      </c>
      <c r="M30" s="1">
        <v>8252</v>
      </c>
      <c r="N30" s="1">
        <v>5.5</v>
      </c>
      <c r="O30" s="1">
        <v>348</v>
      </c>
      <c r="P30" s="14"/>
      <c r="Q30" s="10">
        <f t="shared" si="0"/>
        <v>-0.00012116806009935781</v>
      </c>
    </row>
    <row r="31" spans="1:17" ht="9.75" customHeight="1">
      <c r="A31" s="4">
        <v>13</v>
      </c>
      <c r="B31" s="4">
        <v>8</v>
      </c>
      <c r="C31" s="4">
        <v>328</v>
      </c>
      <c r="D31" s="4">
        <v>8</v>
      </c>
      <c r="E31" s="4" t="s">
        <v>3507</v>
      </c>
      <c r="F31" s="5" t="s">
        <v>3508</v>
      </c>
      <c r="G31" s="5" t="s">
        <v>17</v>
      </c>
      <c r="H31" s="5" t="s">
        <v>42</v>
      </c>
      <c r="I31" s="4">
        <v>2106</v>
      </c>
      <c r="J31" s="4">
        <v>2145</v>
      </c>
      <c r="K31" s="4">
        <v>2142</v>
      </c>
      <c r="L31" s="4">
        <v>2114</v>
      </c>
      <c r="M31" s="4">
        <v>2166</v>
      </c>
      <c r="N31" s="4">
        <v>10</v>
      </c>
      <c r="O31" s="4">
        <v>362</v>
      </c>
      <c r="P31" s="16"/>
      <c r="Q31" s="10">
        <f t="shared" si="0"/>
        <v>0.02459791863765374</v>
      </c>
    </row>
    <row r="32" spans="1:17" ht="9.75" customHeight="1">
      <c r="A32" s="1">
        <v>13</v>
      </c>
      <c r="B32" s="1">
        <v>8</v>
      </c>
      <c r="C32" s="1">
        <v>365</v>
      </c>
      <c r="D32" s="1">
        <v>1</v>
      </c>
      <c r="E32" s="1" t="s">
        <v>3509</v>
      </c>
      <c r="F32" s="2" t="s">
        <v>3510</v>
      </c>
      <c r="G32" s="2" t="s">
        <v>17</v>
      </c>
      <c r="H32" s="2" t="s">
        <v>134</v>
      </c>
      <c r="I32" s="1">
        <v>2139</v>
      </c>
      <c r="J32" s="1">
        <v>2196</v>
      </c>
      <c r="K32" s="1">
        <v>2128</v>
      </c>
      <c r="L32" s="1">
        <v>2213</v>
      </c>
      <c r="M32" s="1">
        <v>2159</v>
      </c>
      <c r="N32" s="1">
        <v>10.6</v>
      </c>
      <c r="O32" s="1">
        <v>33</v>
      </c>
      <c r="P32" s="14"/>
      <c r="Q32" s="10">
        <f t="shared" si="0"/>
        <v>-0.024401265250790782</v>
      </c>
    </row>
    <row r="33" spans="1:17" ht="9.75" customHeight="1">
      <c r="A33" s="1">
        <v>13</v>
      </c>
      <c r="B33" s="1">
        <v>8</v>
      </c>
      <c r="C33" s="1">
        <v>381</v>
      </c>
      <c r="D33" s="1">
        <v>12.95</v>
      </c>
      <c r="E33" s="1" t="s">
        <v>3511</v>
      </c>
      <c r="F33" s="2" t="s">
        <v>3512</v>
      </c>
      <c r="G33" s="2" t="s">
        <v>17</v>
      </c>
      <c r="H33" s="2" t="s">
        <v>134</v>
      </c>
      <c r="I33" s="1">
        <v>1789</v>
      </c>
      <c r="J33" s="1">
        <v>1827</v>
      </c>
      <c r="K33" s="1">
        <v>1846</v>
      </c>
      <c r="L33" s="1">
        <v>1815</v>
      </c>
      <c r="M33" s="1">
        <v>1877</v>
      </c>
      <c r="N33" s="1">
        <v>15.6</v>
      </c>
      <c r="O33" s="1">
        <v>28</v>
      </c>
      <c r="P33" s="14"/>
      <c r="Q33" s="10">
        <f t="shared" si="0"/>
        <v>0.03415977961432507</v>
      </c>
    </row>
    <row r="34" spans="1:17" ht="9.75" customHeight="1">
      <c r="A34" s="1">
        <v>13</v>
      </c>
      <c r="B34" s="1">
        <v>8</v>
      </c>
      <c r="C34" s="1">
        <v>401</v>
      </c>
      <c r="D34" s="1">
        <v>10.8</v>
      </c>
      <c r="E34" s="1" t="s">
        <v>3513</v>
      </c>
      <c r="F34" s="2" t="s">
        <v>3514</v>
      </c>
      <c r="G34" s="2" t="s">
        <v>17</v>
      </c>
      <c r="H34" s="2" t="s">
        <v>134</v>
      </c>
      <c r="I34" s="1">
        <v>1464</v>
      </c>
      <c r="J34" s="1">
        <v>1541</v>
      </c>
      <c r="K34" s="1">
        <v>1456</v>
      </c>
      <c r="L34" s="1">
        <v>1487</v>
      </c>
      <c r="M34" s="1">
        <v>1533</v>
      </c>
      <c r="N34" s="1">
        <v>13</v>
      </c>
      <c r="O34" s="1">
        <v>29</v>
      </c>
      <c r="P34" s="14"/>
      <c r="Q34" s="10">
        <f t="shared" si="0"/>
        <v>0.03093476798924008</v>
      </c>
    </row>
    <row r="35" spans="1:17" ht="9.75" customHeight="1">
      <c r="A35" s="1">
        <v>13</v>
      </c>
      <c r="B35" s="1">
        <v>8</v>
      </c>
      <c r="C35" s="1">
        <v>444</v>
      </c>
      <c r="D35" s="1">
        <v>15</v>
      </c>
      <c r="E35" s="1" t="s">
        <v>3515</v>
      </c>
      <c r="F35" s="2" t="s">
        <v>3516</v>
      </c>
      <c r="G35" s="2" t="s">
        <v>17</v>
      </c>
      <c r="H35" s="2" t="s">
        <v>18</v>
      </c>
      <c r="I35" s="1">
        <v>1952</v>
      </c>
      <c r="J35" s="1">
        <v>1977</v>
      </c>
      <c r="K35" s="1">
        <v>1906</v>
      </c>
      <c r="L35" s="1">
        <v>1877</v>
      </c>
      <c r="M35" s="1">
        <v>1831</v>
      </c>
      <c r="N35" s="1">
        <v>11.7</v>
      </c>
      <c r="O35" s="1">
        <v>355</v>
      </c>
      <c r="P35" s="14"/>
      <c r="Q35" s="10">
        <f t="shared" si="0"/>
        <v>-0.024507192328183273</v>
      </c>
    </row>
    <row r="36" spans="1:19" ht="9.75" customHeight="1">
      <c r="A36" s="1"/>
      <c r="B36" s="1"/>
      <c r="C36" s="1"/>
      <c r="D36" s="1"/>
      <c r="E36" s="1"/>
      <c r="F36" s="2"/>
      <c r="G36" s="2"/>
      <c r="H36" s="2"/>
      <c r="I36" s="1"/>
      <c r="J36" s="1"/>
      <c r="K36" s="1"/>
      <c r="L36" s="1">
        <f>SUM(L23:L35)</f>
        <v>31781</v>
      </c>
      <c r="M36" s="1">
        <f>SUM(M23:M35)</f>
        <v>32333</v>
      </c>
      <c r="N36" s="1"/>
      <c r="O36" s="1"/>
      <c r="P36" s="14">
        <f>(M36-L36)/L36</f>
        <v>0.017368868191686856</v>
      </c>
      <c r="Q36" s="10"/>
      <c r="R36" s="10">
        <f>MEDIAN(Q23:Q35)</f>
        <v>0.030491842415304875</v>
      </c>
      <c r="S36" s="10">
        <f>AVERAGE(Q23:Q35)</f>
        <v>0.02393655630931674</v>
      </c>
    </row>
    <row r="37" spans="1:17" ht="9.75" customHeight="1">
      <c r="A37" s="1">
        <v>13</v>
      </c>
      <c r="B37" s="1">
        <v>83</v>
      </c>
      <c r="C37" s="1">
        <v>0</v>
      </c>
      <c r="D37" s="1">
        <v>2.1</v>
      </c>
      <c r="E37" s="1" t="s">
        <v>3517</v>
      </c>
      <c r="F37" s="2" t="s">
        <v>3518</v>
      </c>
      <c r="G37" s="2" t="s">
        <v>17</v>
      </c>
      <c r="H37" s="2" t="s">
        <v>134</v>
      </c>
      <c r="I37" s="1">
        <v>1163</v>
      </c>
      <c r="J37" s="1">
        <v>1160</v>
      </c>
      <c r="K37" s="1">
        <v>1382</v>
      </c>
      <c r="L37" s="1">
        <v>1213</v>
      </c>
      <c r="M37" s="1">
        <v>1336</v>
      </c>
      <c r="N37" s="1">
        <v>11.8</v>
      </c>
      <c r="O37" s="1">
        <v>37</v>
      </c>
      <c r="P37" s="14"/>
      <c r="Q37" s="10">
        <f t="shared" si="0"/>
        <v>0.10140148392415499</v>
      </c>
    </row>
    <row r="38" spans="1:17" ht="9.75" customHeight="1">
      <c r="A38" s="1">
        <v>13</v>
      </c>
      <c r="B38" s="1">
        <v>83</v>
      </c>
      <c r="C38" s="1">
        <v>34</v>
      </c>
      <c r="D38" s="1">
        <v>2</v>
      </c>
      <c r="E38" s="1" t="s">
        <v>3519</v>
      </c>
      <c r="F38" s="2" t="s">
        <v>3520</v>
      </c>
      <c r="G38" s="2" t="s">
        <v>17</v>
      </c>
      <c r="H38" s="2" t="s">
        <v>134</v>
      </c>
      <c r="I38" s="1">
        <v>853</v>
      </c>
      <c r="J38" s="1">
        <v>902</v>
      </c>
      <c r="K38" s="1">
        <v>1051</v>
      </c>
      <c r="L38" s="1">
        <v>985</v>
      </c>
      <c r="M38" s="1">
        <v>993</v>
      </c>
      <c r="N38" s="1">
        <v>11</v>
      </c>
      <c r="O38" s="1">
        <v>34</v>
      </c>
      <c r="P38" s="14"/>
      <c r="Q38" s="10">
        <f t="shared" si="0"/>
        <v>0.008121827411167513</v>
      </c>
    </row>
    <row r="39" spans="1:17" ht="9.75" customHeight="1">
      <c r="A39" s="1">
        <v>13</v>
      </c>
      <c r="B39" s="1">
        <v>83</v>
      </c>
      <c r="C39" s="1">
        <v>58</v>
      </c>
      <c r="D39" s="1">
        <v>4</v>
      </c>
      <c r="E39" s="1" t="s">
        <v>3521</v>
      </c>
      <c r="F39" s="2" t="s">
        <v>3522</v>
      </c>
      <c r="G39" s="2" t="s">
        <v>17</v>
      </c>
      <c r="H39" s="2" t="s">
        <v>134</v>
      </c>
      <c r="I39" s="1">
        <v>1021</v>
      </c>
      <c r="J39" s="1">
        <v>1012</v>
      </c>
      <c r="K39" s="1">
        <v>1014</v>
      </c>
      <c r="L39" s="1">
        <v>999</v>
      </c>
      <c r="M39" s="1">
        <v>998</v>
      </c>
      <c r="N39" s="1">
        <v>11.7</v>
      </c>
      <c r="O39" s="1">
        <v>35</v>
      </c>
      <c r="P39" s="14"/>
      <c r="Q39" s="10">
        <f t="shared" si="0"/>
        <v>-0.001001001001001001</v>
      </c>
    </row>
    <row r="40" spans="1:17" ht="9.75" customHeight="1">
      <c r="A40" s="4">
        <v>13</v>
      </c>
      <c r="B40" s="4">
        <v>83</v>
      </c>
      <c r="C40" s="4">
        <v>58</v>
      </c>
      <c r="D40" s="4">
        <v>4.96</v>
      </c>
      <c r="E40" s="4" t="s">
        <v>3523</v>
      </c>
      <c r="F40" s="5" t="s">
        <v>3926</v>
      </c>
      <c r="G40" s="5" t="s">
        <v>17</v>
      </c>
      <c r="H40" s="5" t="s">
        <v>42</v>
      </c>
      <c r="I40" s="1" t="s">
        <v>43</v>
      </c>
      <c r="J40" s="1" t="s">
        <v>43</v>
      </c>
      <c r="K40" s="1" t="s">
        <v>43</v>
      </c>
      <c r="L40" s="4" t="s">
        <v>43</v>
      </c>
      <c r="M40" s="4"/>
      <c r="N40" s="4">
        <v>11.8</v>
      </c>
      <c r="O40" s="4">
        <v>364</v>
      </c>
      <c r="P40" s="16"/>
      <c r="Q40" s="10"/>
    </row>
    <row r="41" spans="1:17" ht="9.75" customHeight="1">
      <c r="A41" s="1">
        <v>13</v>
      </c>
      <c r="B41" s="1">
        <v>83</v>
      </c>
      <c r="C41" s="1">
        <v>96</v>
      </c>
      <c r="D41" s="1">
        <v>10</v>
      </c>
      <c r="E41" s="1" t="s">
        <v>3524</v>
      </c>
      <c r="F41" s="2" t="s">
        <v>3525</v>
      </c>
      <c r="G41" s="2" t="s">
        <v>17</v>
      </c>
      <c r="H41" s="2" t="s">
        <v>18</v>
      </c>
      <c r="I41" s="1">
        <v>739</v>
      </c>
      <c r="J41" s="1">
        <v>837</v>
      </c>
      <c r="K41" s="1">
        <v>875</v>
      </c>
      <c r="L41" s="1">
        <v>839</v>
      </c>
      <c r="M41" s="1">
        <v>848</v>
      </c>
      <c r="N41" s="1">
        <v>10.7</v>
      </c>
      <c r="O41" s="1">
        <v>323</v>
      </c>
      <c r="P41" s="14"/>
      <c r="Q41" s="10">
        <f t="shared" si="0"/>
        <v>0.010727056019070322</v>
      </c>
    </row>
    <row r="42" spans="1:18" ht="9.75" customHeight="1">
      <c r="A42" s="1"/>
      <c r="B42" s="1"/>
      <c r="C42" s="1"/>
      <c r="D42" s="1"/>
      <c r="E42" s="1"/>
      <c r="F42" s="2"/>
      <c r="G42" s="2"/>
      <c r="H42" s="2"/>
      <c r="I42" s="1"/>
      <c r="J42" s="1"/>
      <c r="K42" s="1"/>
      <c r="L42" s="1">
        <f>SUM(L37:L41)</f>
        <v>4036</v>
      </c>
      <c r="M42" s="1">
        <f>SUM(M37:M41)</f>
        <v>4175</v>
      </c>
      <c r="N42" s="1"/>
      <c r="O42" s="1"/>
      <c r="P42" s="14">
        <f>(M42-L42)/L42</f>
        <v>0.0344400396432111</v>
      </c>
      <c r="Q42" s="10"/>
      <c r="R42" s="10">
        <f>MEDIAN(Q37:Q41)</f>
        <v>0.009424441715118918</v>
      </c>
    </row>
    <row r="43" spans="1:17" ht="9.75" customHeight="1">
      <c r="A43" s="1">
        <v>13</v>
      </c>
      <c r="B43" s="1">
        <v>84</v>
      </c>
      <c r="C43" s="1">
        <v>0</v>
      </c>
      <c r="D43" s="1">
        <v>1.55</v>
      </c>
      <c r="E43" s="1" t="s">
        <v>3526</v>
      </c>
      <c r="F43" s="2" t="s">
        <v>3527</v>
      </c>
      <c r="G43" s="2" t="s">
        <v>17</v>
      </c>
      <c r="H43" s="2" t="s">
        <v>18</v>
      </c>
      <c r="I43" s="1">
        <v>6033</v>
      </c>
      <c r="J43" s="1">
        <v>6504</v>
      </c>
      <c r="K43" s="1">
        <v>6748</v>
      </c>
      <c r="L43" s="1">
        <v>6667</v>
      </c>
      <c r="M43" s="1">
        <v>6338</v>
      </c>
      <c r="N43" s="1">
        <v>7.3</v>
      </c>
      <c r="O43" s="1">
        <v>29</v>
      </c>
      <c r="P43" s="14"/>
      <c r="Q43" s="10">
        <f t="shared" si="0"/>
        <v>-0.04934753262336883</v>
      </c>
    </row>
    <row r="44" spans="1:17" ht="9.75" customHeight="1">
      <c r="A44" s="1"/>
      <c r="B44" s="1"/>
      <c r="C44" s="1"/>
      <c r="D44" s="1"/>
      <c r="E44" s="1"/>
      <c r="F44" s="2"/>
      <c r="G44" s="2"/>
      <c r="H44" s="2"/>
      <c r="I44" s="1"/>
      <c r="J44" s="1"/>
      <c r="K44" s="1"/>
      <c r="L44" s="1"/>
      <c r="M44" s="1"/>
      <c r="N44" s="1"/>
      <c r="O44" s="1"/>
      <c r="P44" s="14"/>
      <c r="Q44" s="10"/>
    </row>
    <row r="45" spans="1:17" ht="9.75" customHeight="1">
      <c r="A45" s="1">
        <v>13</v>
      </c>
      <c r="B45" s="1">
        <v>85</v>
      </c>
      <c r="C45" s="1">
        <v>0</v>
      </c>
      <c r="D45" s="1">
        <v>9.78</v>
      </c>
      <c r="E45" s="1" t="s">
        <v>3528</v>
      </c>
      <c r="F45" s="2" t="s">
        <v>3529</v>
      </c>
      <c r="G45" s="2" t="s">
        <v>17</v>
      </c>
      <c r="H45" s="2" t="s">
        <v>134</v>
      </c>
      <c r="I45" s="1">
        <v>998</v>
      </c>
      <c r="J45" s="1">
        <v>1037</v>
      </c>
      <c r="K45" s="1">
        <v>1100</v>
      </c>
      <c r="L45" s="1">
        <v>1092</v>
      </c>
      <c r="M45" s="1">
        <v>1110</v>
      </c>
      <c r="N45" s="1">
        <v>16.3</v>
      </c>
      <c r="O45" s="1">
        <v>362</v>
      </c>
      <c r="P45" s="14"/>
      <c r="Q45" s="10">
        <f t="shared" si="0"/>
        <v>0.016483516483516484</v>
      </c>
    </row>
    <row r="46" spans="1:17" ht="9.75" customHeight="1">
      <c r="A46" s="1">
        <v>13</v>
      </c>
      <c r="B46" s="1">
        <v>85</v>
      </c>
      <c r="C46" s="1">
        <v>16</v>
      </c>
      <c r="D46" s="1">
        <v>4.8</v>
      </c>
      <c r="E46" s="1" t="s">
        <v>3530</v>
      </c>
      <c r="F46" s="2" t="s">
        <v>3531</v>
      </c>
      <c r="G46" s="2" t="s">
        <v>17</v>
      </c>
      <c r="H46" s="2" t="s">
        <v>134</v>
      </c>
      <c r="I46" s="1">
        <v>526</v>
      </c>
      <c r="J46" s="1">
        <v>489</v>
      </c>
      <c r="K46" s="1">
        <v>490</v>
      </c>
      <c r="L46" s="1">
        <v>473</v>
      </c>
      <c r="M46" s="1">
        <v>482</v>
      </c>
      <c r="N46" s="1">
        <v>12.4</v>
      </c>
      <c r="O46" s="1">
        <v>30</v>
      </c>
      <c r="P46" s="14"/>
      <c r="Q46" s="10">
        <f t="shared" si="0"/>
        <v>0.019027484143763214</v>
      </c>
    </row>
    <row r="47" spans="1:17" ht="9.75" customHeight="1">
      <c r="A47" s="1">
        <v>13</v>
      </c>
      <c r="B47" s="1">
        <v>85</v>
      </c>
      <c r="C47" s="1">
        <v>49</v>
      </c>
      <c r="D47" s="1">
        <v>11.8</v>
      </c>
      <c r="E47" s="1" t="s">
        <v>3532</v>
      </c>
      <c r="F47" s="2" t="s">
        <v>3533</v>
      </c>
      <c r="G47" s="2" t="s">
        <v>17</v>
      </c>
      <c r="H47" s="2" t="s">
        <v>134</v>
      </c>
      <c r="I47" s="1">
        <v>481</v>
      </c>
      <c r="J47" s="1">
        <v>493</v>
      </c>
      <c r="K47" s="1">
        <v>468</v>
      </c>
      <c r="L47" s="1">
        <v>483</v>
      </c>
      <c r="M47" s="1">
        <v>450</v>
      </c>
      <c r="N47" s="1">
        <v>11.3</v>
      </c>
      <c r="O47" s="1">
        <v>30</v>
      </c>
      <c r="P47" s="14"/>
      <c r="Q47" s="10">
        <f t="shared" si="0"/>
        <v>-0.06832298136645963</v>
      </c>
    </row>
    <row r="48" spans="1:17" ht="9.75" customHeight="1">
      <c r="A48" s="1">
        <v>13</v>
      </c>
      <c r="B48" s="1">
        <v>85</v>
      </c>
      <c r="C48" s="1">
        <v>62</v>
      </c>
      <c r="D48" s="1">
        <v>3.5</v>
      </c>
      <c r="E48" s="1" t="s">
        <v>3534</v>
      </c>
      <c r="F48" s="2" t="s">
        <v>3535</v>
      </c>
      <c r="G48" s="2" t="s">
        <v>17</v>
      </c>
      <c r="H48" s="2" t="s">
        <v>134</v>
      </c>
      <c r="I48" s="1">
        <v>663</v>
      </c>
      <c r="J48" s="1">
        <v>738</v>
      </c>
      <c r="K48" s="1">
        <v>712</v>
      </c>
      <c r="L48" s="1">
        <v>737</v>
      </c>
      <c r="M48" s="1">
        <v>722</v>
      </c>
      <c r="N48" s="1">
        <v>10.1</v>
      </c>
      <c r="O48" s="1">
        <v>35</v>
      </c>
      <c r="P48" s="14"/>
      <c r="Q48" s="10">
        <f t="shared" si="0"/>
        <v>-0.0203527815468114</v>
      </c>
    </row>
    <row r="49" spans="1:17" ht="9.75" customHeight="1">
      <c r="A49" s="1">
        <v>13</v>
      </c>
      <c r="B49" s="1">
        <v>85</v>
      </c>
      <c r="C49" s="1">
        <v>79</v>
      </c>
      <c r="D49" s="1">
        <v>1</v>
      </c>
      <c r="E49" s="1" t="s">
        <v>3536</v>
      </c>
      <c r="F49" s="2" t="s">
        <v>3537</v>
      </c>
      <c r="G49" s="2" t="s">
        <v>17</v>
      </c>
      <c r="H49" s="2" t="s">
        <v>134</v>
      </c>
      <c r="I49" s="1">
        <v>984</v>
      </c>
      <c r="J49" s="1">
        <v>900</v>
      </c>
      <c r="K49" s="1">
        <v>987</v>
      </c>
      <c r="L49" s="1">
        <v>978</v>
      </c>
      <c r="M49" s="1">
        <v>999</v>
      </c>
      <c r="N49" s="1">
        <v>11.3</v>
      </c>
      <c r="O49" s="1">
        <v>35</v>
      </c>
      <c r="P49" s="14"/>
      <c r="Q49" s="10">
        <f t="shared" si="0"/>
        <v>0.02147239263803681</v>
      </c>
    </row>
    <row r="50" spans="1:17" ht="9.75" customHeight="1">
      <c r="A50" s="1">
        <v>13</v>
      </c>
      <c r="B50" s="1">
        <v>85</v>
      </c>
      <c r="C50" s="1">
        <v>79</v>
      </c>
      <c r="D50" s="1">
        <v>3.5</v>
      </c>
      <c r="E50" s="1" t="s">
        <v>3538</v>
      </c>
      <c r="F50" s="2" t="s">
        <v>3539</v>
      </c>
      <c r="G50" s="2" t="s">
        <v>17</v>
      </c>
      <c r="H50" s="2" t="s">
        <v>18</v>
      </c>
      <c r="I50" s="1">
        <v>786</v>
      </c>
      <c r="J50" s="1">
        <v>728</v>
      </c>
      <c r="K50" s="1">
        <v>742</v>
      </c>
      <c r="L50" s="1">
        <v>806</v>
      </c>
      <c r="M50" s="1">
        <v>761</v>
      </c>
      <c r="N50" s="1">
        <v>11.3</v>
      </c>
      <c r="O50" s="1">
        <v>323</v>
      </c>
      <c r="P50" s="14"/>
      <c r="Q50" s="10">
        <f t="shared" si="0"/>
        <v>-0.05583126550868486</v>
      </c>
    </row>
    <row r="51" spans="1:17" ht="9.75" customHeight="1">
      <c r="A51" s="1">
        <v>13</v>
      </c>
      <c r="B51" s="1">
        <v>85</v>
      </c>
      <c r="C51" s="1">
        <v>92</v>
      </c>
      <c r="D51" s="1">
        <v>7</v>
      </c>
      <c r="E51" s="1" t="s">
        <v>3540</v>
      </c>
      <c r="F51" s="2" t="s">
        <v>3541</v>
      </c>
      <c r="G51" s="2" t="s">
        <v>17</v>
      </c>
      <c r="H51" s="2" t="s">
        <v>134</v>
      </c>
      <c r="I51" s="1">
        <v>424</v>
      </c>
      <c r="J51" s="1">
        <v>390</v>
      </c>
      <c r="K51" s="1">
        <v>412</v>
      </c>
      <c r="L51" s="1">
        <v>411</v>
      </c>
      <c r="M51" s="1">
        <v>401</v>
      </c>
      <c r="N51" s="1">
        <v>12</v>
      </c>
      <c r="O51" s="1">
        <v>35</v>
      </c>
      <c r="P51" s="14"/>
      <c r="Q51" s="10">
        <f t="shared" si="0"/>
        <v>-0.024330900243309004</v>
      </c>
    </row>
    <row r="52" spans="1:17" ht="9.75" customHeight="1">
      <c r="A52" s="1">
        <v>13</v>
      </c>
      <c r="B52" s="1">
        <v>85</v>
      </c>
      <c r="C52" s="1">
        <v>120</v>
      </c>
      <c r="D52" s="1">
        <v>8.24</v>
      </c>
      <c r="E52" s="1" t="s">
        <v>3542</v>
      </c>
      <c r="F52" s="2" t="s">
        <v>3543</v>
      </c>
      <c r="G52" s="2" t="s">
        <v>17</v>
      </c>
      <c r="H52" s="2" t="s">
        <v>134</v>
      </c>
      <c r="I52" s="1">
        <v>520</v>
      </c>
      <c r="J52" s="1">
        <v>535</v>
      </c>
      <c r="K52" s="1">
        <v>505</v>
      </c>
      <c r="L52" s="1">
        <v>517</v>
      </c>
      <c r="M52" s="1">
        <v>507</v>
      </c>
      <c r="N52" s="1">
        <v>11.6</v>
      </c>
      <c r="O52" s="1">
        <v>35</v>
      </c>
      <c r="P52" s="14"/>
      <c r="Q52" s="10">
        <f t="shared" si="0"/>
        <v>-0.019342359767891684</v>
      </c>
    </row>
    <row r="53" spans="1:17" ht="9.75" customHeight="1">
      <c r="A53" s="1">
        <v>13</v>
      </c>
      <c r="B53" s="1">
        <v>85</v>
      </c>
      <c r="C53" s="1">
        <v>148</v>
      </c>
      <c r="D53" s="1">
        <v>7</v>
      </c>
      <c r="E53" s="1" t="s">
        <v>3544</v>
      </c>
      <c r="F53" s="2" t="s">
        <v>3545</v>
      </c>
      <c r="G53" s="2" t="s">
        <v>17</v>
      </c>
      <c r="H53" s="2" t="s">
        <v>134</v>
      </c>
      <c r="I53" s="1">
        <v>1322</v>
      </c>
      <c r="J53" s="1">
        <v>1336</v>
      </c>
      <c r="K53" s="1">
        <v>1370</v>
      </c>
      <c r="L53" s="1">
        <v>1384</v>
      </c>
      <c r="M53" s="1">
        <v>1474</v>
      </c>
      <c r="N53" s="1">
        <v>10.2</v>
      </c>
      <c r="O53" s="1">
        <v>34</v>
      </c>
      <c r="P53" s="14"/>
      <c r="Q53" s="10">
        <f t="shared" si="0"/>
        <v>0.06502890173410404</v>
      </c>
    </row>
    <row r="54" spans="1:17" ht="9.75" customHeight="1">
      <c r="A54" s="4">
        <v>13</v>
      </c>
      <c r="B54" s="4">
        <v>85</v>
      </c>
      <c r="C54" s="4">
        <v>148</v>
      </c>
      <c r="D54" s="4">
        <v>12.78</v>
      </c>
      <c r="E54" s="4" t="s">
        <v>3546</v>
      </c>
      <c r="F54" s="5" t="s">
        <v>3547</v>
      </c>
      <c r="G54" s="5" t="s">
        <v>17</v>
      </c>
      <c r="H54" s="5" t="s">
        <v>42</v>
      </c>
      <c r="I54" s="1" t="s">
        <v>43</v>
      </c>
      <c r="J54" s="4">
        <v>1959</v>
      </c>
      <c r="K54" s="4">
        <v>1965</v>
      </c>
      <c r="L54" s="4">
        <v>1934</v>
      </c>
      <c r="M54" s="4">
        <v>1951</v>
      </c>
      <c r="N54" s="4">
        <v>6.5</v>
      </c>
      <c r="O54" s="4">
        <v>365</v>
      </c>
      <c r="P54" s="16"/>
      <c r="Q54" s="10">
        <f t="shared" si="0"/>
        <v>0.008790072388831437</v>
      </c>
    </row>
    <row r="55" spans="1:17" ht="9.75" customHeight="1">
      <c r="A55" s="1">
        <v>13</v>
      </c>
      <c r="B55" s="1">
        <v>85</v>
      </c>
      <c r="C55" s="1">
        <v>148</v>
      </c>
      <c r="D55" s="1">
        <v>15</v>
      </c>
      <c r="E55" s="1" t="s">
        <v>3548</v>
      </c>
      <c r="F55" s="2" t="s">
        <v>3549</v>
      </c>
      <c r="G55" s="2" t="s">
        <v>17</v>
      </c>
      <c r="H55" s="2" t="s">
        <v>134</v>
      </c>
      <c r="I55" s="1">
        <v>2922</v>
      </c>
      <c r="J55" s="1">
        <v>2823</v>
      </c>
      <c r="K55" s="1">
        <v>2611</v>
      </c>
      <c r="L55" s="1">
        <v>2481</v>
      </c>
      <c r="M55" s="1">
        <v>2516</v>
      </c>
      <c r="N55" s="1">
        <v>6.4</v>
      </c>
      <c r="O55" s="1">
        <v>34</v>
      </c>
      <c r="P55" s="14"/>
      <c r="Q55" s="10">
        <f t="shared" si="0"/>
        <v>0.014107214832728738</v>
      </c>
    </row>
    <row r="56" spans="1:19" ht="9.75" customHeight="1">
      <c r="A56" s="1"/>
      <c r="B56" s="1"/>
      <c r="C56" s="1"/>
      <c r="D56" s="1"/>
      <c r="E56" s="1"/>
      <c r="F56" s="2"/>
      <c r="G56" s="2"/>
      <c r="H56" s="2"/>
      <c r="I56" s="1"/>
      <c r="J56" s="1"/>
      <c r="K56" s="1"/>
      <c r="L56" s="1">
        <f>SUM(L45:L55)</f>
        <v>11296</v>
      </c>
      <c r="M56" s="1">
        <f>SUM(M45:M55)</f>
        <v>11373</v>
      </c>
      <c r="N56" s="1"/>
      <c r="O56" s="1"/>
      <c r="P56" s="14">
        <f>(M56-L56)/L56</f>
        <v>0.00681657223796034</v>
      </c>
      <c r="Q56" s="10"/>
      <c r="R56" s="10">
        <f>MEDIAN(Q45:Q55)</f>
        <v>0.008790072388831437</v>
      </c>
      <c r="S56" s="10">
        <f>AVERAGE(Q45:Q55)</f>
        <v>-0.003933700564743258</v>
      </c>
    </row>
    <row r="57" spans="1:17" ht="9.75" customHeight="1">
      <c r="A57" s="1">
        <v>13</v>
      </c>
      <c r="B57" s="1">
        <v>86</v>
      </c>
      <c r="C57" s="1">
        <v>0</v>
      </c>
      <c r="D57" s="1">
        <v>0.6</v>
      </c>
      <c r="E57" s="1" t="s">
        <v>3550</v>
      </c>
      <c r="F57" s="2" t="s">
        <v>3551</v>
      </c>
      <c r="G57" s="2" t="s">
        <v>17</v>
      </c>
      <c r="H57" s="2" t="s">
        <v>134</v>
      </c>
      <c r="I57" s="1">
        <v>3420</v>
      </c>
      <c r="J57" s="1">
        <v>3361</v>
      </c>
      <c r="K57" s="1">
        <v>3469</v>
      </c>
      <c r="L57" s="1">
        <v>3691</v>
      </c>
      <c r="M57" s="1">
        <v>3771</v>
      </c>
      <c r="N57" s="1">
        <v>6.5</v>
      </c>
      <c r="O57" s="1">
        <v>28</v>
      </c>
      <c r="P57" s="14"/>
      <c r="Q57" s="10">
        <f t="shared" si="0"/>
        <v>0.02167434299647792</v>
      </c>
    </row>
    <row r="58" spans="1:17" ht="9.75" customHeight="1">
      <c r="A58" s="1"/>
      <c r="B58" s="1"/>
      <c r="C58" s="1"/>
      <c r="D58" s="1"/>
      <c r="E58" s="1"/>
      <c r="F58" s="2"/>
      <c r="G58" s="2"/>
      <c r="H58" s="2"/>
      <c r="I58" s="1"/>
      <c r="J58" s="1"/>
      <c r="K58" s="1"/>
      <c r="L58" s="1"/>
      <c r="M58" s="1"/>
      <c r="N58" s="1"/>
      <c r="O58" s="1"/>
      <c r="P58" s="14"/>
      <c r="Q58" s="10"/>
    </row>
    <row r="59" spans="1:17" ht="9.75" customHeight="1">
      <c r="A59" s="1">
        <v>13</v>
      </c>
      <c r="B59" s="1">
        <v>87</v>
      </c>
      <c r="C59" s="1">
        <v>0</v>
      </c>
      <c r="D59" s="1">
        <v>0.74</v>
      </c>
      <c r="E59" s="1" t="s">
        <v>3552</v>
      </c>
      <c r="F59" s="2" t="s">
        <v>3553</v>
      </c>
      <c r="G59" s="2" t="s">
        <v>17</v>
      </c>
      <c r="H59" s="2" t="s">
        <v>18</v>
      </c>
      <c r="I59" s="1">
        <v>14224</v>
      </c>
      <c r="J59" s="1">
        <v>14933</v>
      </c>
      <c r="K59" s="1">
        <v>13404</v>
      </c>
      <c r="L59" s="1">
        <v>13124</v>
      </c>
      <c r="M59" s="1">
        <v>12984</v>
      </c>
      <c r="N59" s="1">
        <v>3.8</v>
      </c>
      <c r="O59" s="1">
        <v>29</v>
      </c>
      <c r="P59" s="14"/>
      <c r="Q59" s="10">
        <f t="shared" si="0"/>
        <v>-0.010667479427003962</v>
      </c>
    </row>
    <row r="60" spans="1:17" ht="9.75" customHeight="1">
      <c r="A60" s="1">
        <v>13</v>
      </c>
      <c r="B60" s="1">
        <v>87</v>
      </c>
      <c r="C60" s="1">
        <v>0</v>
      </c>
      <c r="D60" s="1">
        <v>8.5</v>
      </c>
      <c r="E60" s="1" t="s">
        <v>3554</v>
      </c>
      <c r="F60" s="2" t="s">
        <v>3555</v>
      </c>
      <c r="G60" s="2" t="s">
        <v>17</v>
      </c>
      <c r="H60" s="2" t="s">
        <v>134</v>
      </c>
      <c r="I60" s="1">
        <v>2667</v>
      </c>
      <c r="J60" s="1">
        <v>2835</v>
      </c>
      <c r="K60" s="1">
        <v>2699</v>
      </c>
      <c r="L60" s="1">
        <v>2763</v>
      </c>
      <c r="M60" s="1">
        <v>2705</v>
      </c>
      <c r="N60" s="1">
        <v>7.6</v>
      </c>
      <c r="O60" s="1">
        <v>28</v>
      </c>
      <c r="P60" s="14"/>
      <c r="Q60" s="10">
        <f t="shared" si="0"/>
        <v>-0.02099167571480275</v>
      </c>
    </row>
    <row r="61" spans="1:17" ht="9.75" customHeight="1">
      <c r="A61" s="1">
        <v>13</v>
      </c>
      <c r="B61" s="1">
        <v>87</v>
      </c>
      <c r="C61" s="1">
        <v>15</v>
      </c>
      <c r="D61" s="1">
        <v>0.36</v>
      </c>
      <c r="E61" s="1" t="s">
        <v>3556</v>
      </c>
      <c r="F61" s="2" t="s">
        <v>3557</v>
      </c>
      <c r="G61" s="2" t="s">
        <v>17</v>
      </c>
      <c r="H61" s="2" t="s">
        <v>134</v>
      </c>
      <c r="I61" s="1">
        <v>743</v>
      </c>
      <c r="J61" s="1">
        <v>765</v>
      </c>
      <c r="K61" s="1">
        <v>785</v>
      </c>
      <c r="L61" s="1">
        <v>806</v>
      </c>
      <c r="M61" s="1">
        <v>780</v>
      </c>
      <c r="N61" s="1">
        <v>11</v>
      </c>
      <c r="O61" s="1">
        <v>363</v>
      </c>
      <c r="P61" s="14"/>
      <c r="Q61" s="10">
        <f t="shared" si="0"/>
        <v>-0.03225806451612903</v>
      </c>
    </row>
    <row r="62" spans="1:17" ht="9.75" customHeight="1">
      <c r="A62" s="1">
        <v>13</v>
      </c>
      <c r="B62" s="1">
        <v>87</v>
      </c>
      <c r="C62" s="1">
        <v>65</v>
      </c>
      <c r="D62" s="1">
        <v>0</v>
      </c>
      <c r="E62" s="1" t="s">
        <v>3558</v>
      </c>
      <c r="F62" s="2" t="s">
        <v>3559</v>
      </c>
      <c r="G62" s="2" t="s">
        <v>17</v>
      </c>
      <c r="H62" s="2" t="s">
        <v>134</v>
      </c>
      <c r="I62" s="1">
        <v>513</v>
      </c>
      <c r="J62" s="1">
        <v>520</v>
      </c>
      <c r="K62" s="1">
        <v>514</v>
      </c>
      <c r="L62" s="1">
        <v>533</v>
      </c>
      <c r="M62" s="1">
        <v>538</v>
      </c>
      <c r="N62" s="1">
        <v>12.1</v>
      </c>
      <c r="O62" s="1">
        <v>169</v>
      </c>
      <c r="P62" s="14"/>
      <c r="Q62" s="10">
        <f t="shared" si="0"/>
        <v>0.009380863039399626</v>
      </c>
    </row>
    <row r="63" spans="1:17" ht="9.75" customHeight="1">
      <c r="A63" s="1">
        <v>13</v>
      </c>
      <c r="B63" s="1">
        <v>87</v>
      </c>
      <c r="C63" s="1">
        <v>82</v>
      </c>
      <c r="D63" s="1">
        <v>11</v>
      </c>
      <c r="E63" s="1" t="s">
        <v>3560</v>
      </c>
      <c r="F63" s="2" t="s">
        <v>3561</v>
      </c>
      <c r="G63" s="2" t="s">
        <v>17</v>
      </c>
      <c r="H63" s="2" t="s">
        <v>134</v>
      </c>
      <c r="I63" s="1">
        <v>319</v>
      </c>
      <c r="J63" s="1">
        <v>408</v>
      </c>
      <c r="K63" s="1">
        <v>373</v>
      </c>
      <c r="L63" s="1">
        <v>376</v>
      </c>
      <c r="M63" s="1">
        <v>359</v>
      </c>
      <c r="N63" s="1">
        <v>12.8</v>
      </c>
      <c r="O63" s="1">
        <v>35</v>
      </c>
      <c r="P63" s="14"/>
      <c r="Q63" s="10">
        <f t="shared" si="0"/>
        <v>-0.04521276595744681</v>
      </c>
    </row>
    <row r="64" spans="1:17" ht="9.75" customHeight="1">
      <c r="A64" s="1">
        <v>13</v>
      </c>
      <c r="B64" s="1">
        <v>87</v>
      </c>
      <c r="C64" s="1">
        <v>96</v>
      </c>
      <c r="D64" s="1">
        <v>13.2</v>
      </c>
      <c r="E64" s="1" t="s">
        <v>3562</v>
      </c>
      <c r="F64" s="2" t="s">
        <v>3563</v>
      </c>
      <c r="G64" s="2" t="s">
        <v>17</v>
      </c>
      <c r="H64" s="2" t="s">
        <v>134</v>
      </c>
      <c r="I64" s="1">
        <v>296</v>
      </c>
      <c r="J64" s="1">
        <v>369</v>
      </c>
      <c r="K64" s="1">
        <v>342</v>
      </c>
      <c r="L64" s="1">
        <v>318</v>
      </c>
      <c r="M64" s="1">
        <v>300</v>
      </c>
      <c r="N64" s="1">
        <v>13.3</v>
      </c>
      <c r="O64" s="1">
        <v>35</v>
      </c>
      <c r="P64" s="14"/>
      <c r="Q64" s="10">
        <f t="shared" si="0"/>
        <v>-0.05660377358490566</v>
      </c>
    </row>
    <row r="65" spans="1:18" ht="9.75" customHeight="1">
      <c r="A65" s="1"/>
      <c r="B65" s="1"/>
      <c r="C65" s="1"/>
      <c r="D65" s="1"/>
      <c r="E65" s="1"/>
      <c r="F65" s="2"/>
      <c r="G65" s="2"/>
      <c r="H65" s="2"/>
      <c r="I65" s="1"/>
      <c r="J65" s="1"/>
      <c r="K65" s="1"/>
      <c r="L65" s="1">
        <f>SUM(L59:L64)</f>
        <v>17920</v>
      </c>
      <c r="M65" s="1">
        <f>SUM(M59:M64)</f>
        <v>17666</v>
      </c>
      <c r="N65" s="1"/>
      <c r="O65" s="1"/>
      <c r="P65" s="14">
        <f>(M65-L65)/L65</f>
        <v>-0.014174107142857143</v>
      </c>
      <c r="Q65" s="10"/>
      <c r="R65" s="10">
        <f>MEDIAN(Q59:Q64)</f>
        <v>-0.02662487011546589</v>
      </c>
    </row>
    <row r="66" spans="1:17" ht="9.75" customHeight="1">
      <c r="A66" s="1">
        <v>13</v>
      </c>
      <c r="B66" s="1">
        <v>88</v>
      </c>
      <c r="C66" s="1">
        <v>0</v>
      </c>
      <c r="D66" s="1">
        <v>0.95</v>
      </c>
      <c r="E66" s="1" t="s">
        <v>3564</v>
      </c>
      <c r="F66" s="2" t="s">
        <v>3565</v>
      </c>
      <c r="G66" s="2" t="s">
        <v>17</v>
      </c>
      <c r="H66" s="2" t="s">
        <v>134</v>
      </c>
      <c r="I66" s="1">
        <v>12180</v>
      </c>
      <c r="J66" s="1">
        <v>12346</v>
      </c>
      <c r="K66" s="1">
        <v>12543</v>
      </c>
      <c r="L66" s="1">
        <v>12860</v>
      </c>
      <c r="M66" s="1">
        <v>7936</v>
      </c>
      <c r="N66" s="1">
        <v>7.2</v>
      </c>
      <c r="O66" s="1">
        <v>29</v>
      </c>
      <c r="P66" s="14"/>
      <c r="Q66" s="10">
        <f t="shared" si="0"/>
        <v>-0.3828926905132193</v>
      </c>
    </row>
    <row r="67" spans="1:17" ht="9.75" customHeight="1">
      <c r="A67" s="4">
        <v>13</v>
      </c>
      <c r="B67" s="4">
        <v>88</v>
      </c>
      <c r="C67" s="4">
        <v>0</v>
      </c>
      <c r="D67" s="4">
        <v>3.46</v>
      </c>
      <c r="E67" s="4" t="s">
        <v>3566</v>
      </c>
      <c r="F67" s="5" t="s">
        <v>3567</v>
      </c>
      <c r="G67" s="5" t="s">
        <v>17</v>
      </c>
      <c r="H67" s="5" t="s">
        <v>42</v>
      </c>
      <c r="I67" s="1" t="s">
        <v>43</v>
      </c>
      <c r="J67" s="4">
        <v>8438</v>
      </c>
      <c r="K67" s="4">
        <v>8603</v>
      </c>
      <c r="L67" s="4">
        <v>8493</v>
      </c>
      <c r="M67" s="4">
        <v>8441</v>
      </c>
      <c r="N67" s="4">
        <v>5.7</v>
      </c>
      <c r="O67" s="4">
        <v>357</v>
      </c>
      <c r="P67" s="16"/>
      <c r="Q67" s="10">
        <f t="shared" si="0"/>
        <v>-0.006122689273519369</v>
      </c>
    </row>
    <row r="68" spans="1:17" ht="9.75" customHeight="1">
      <c r="A68" s="1">
        <v>13</v>
      </c>
      <c r="B68" s="1">
        <v>88</v>
      </c>
      <c r="C68" s="1">
        <v>8</v>
      </c>
      <c r="D68" s="1">
        <v>1.37</v>
      </c>
      <c r="E68" s="1" t="s">
        <v>3568</v>
      </c>
      <c r="F68" s="2" t="s">
        <v>3569</v>
      </c>
      <c r="G68" s="2" t="s">
        <v>17</v>
      </c>
      <c r="H68" s="2" t="s">
        <v>134</v>
      </c>
      <c r="I68" s="1">
        <v>5325</v>
      </c>
      <c r="J68" s="1">
        <v>5352</v>
      </c>
      <c r="K68" s="1">
        <v>5477</v>
      </c>
      <c r="L68" s="1">
        <v>5434</v>
      </c>
      <c r="M68" s="1">
        <v>5412</v>
      </c>
      <c r="N68" s="1">
        <v>10.1</v>
      </c>
      <c r="O68" s="1">
        <v>352</v>
      </c>
      <c r="P68" s="14"/>
      <c r="Q68" s="10">
        <f t="shared" si="0"/>
        <v>-0.004048582995951417</v>
      </c>
    </row>
    <row r="69" spans="1:17" ht="9.75" customHeight="1">
      <c r="A69" s="1">
        <v>13</v>
      </c>
      <c r="B69" s="1">
        <v>88</v>
      </c>
      <c r="C69" s="1">
        <v>8</v>
      </c>
      <c r="D69" s="1">
        <v>3.38</v>
      </c>
      <c r="E69" s="1" t="s">
        <v>3570</v>
      </c>
      <c r="F69" s="2" t="s">
        <v>3571</v>
      </c>
      <c r="G69" s="2" t="s">
        <v>17</v>
      </c>
      <c r="H69" s="2" t="s">
        <v>134</v>
      </c>
      <c r="I69" s="1">
        <v>4868</v>
      </c>
      <c r="J69" s="1">
        <v>4743</v>
      </c>
      <c r="K69" s="1">
        <v>4936</v>
      </c>
      <c r="L69" s="1">
        <v>4881</v>
      </c>
      <c r="M69" s="1">
        <v>4945</v>
      </c>
      <c r="N69" s="1">
        <v>10.2</v>
      </c>
      <c r="O69" s="1">
        <v>28</v>
      </c>
      <c r="P69" s="14"/>
      <c r="Q69" s="10">
        <f t="shared" si="0"/>
        <v>0.013112067199344397</v>
      </c>
    </row>
    <row r="70" spans="1:19" ht="9.75" customHeight="1">
      <c r="A70" s="1"/>
      <c r="B70" s="1"/>
      <c r="C70" s="1"/>
      <c r="D70" s="1"/>
      <c r="E70" s="1"/>
      <c r="F70" s="2"/>
      <c r="G70" s="2"/>
      <c r="H70" s="2"/>
      <c r="I70" s="1"/>
      <c r="J70" s="1"/>
      <c r="K70" s="1"/>
      <c r="L70" s="1">
        <f>SUM(L66:L69)</f>
        <v>31668</v>
      </c>
      <c r="M70" s="1">
        <f>SUM(M66:M69)</f>
        <v>26734</v>
      </c>
      <c r="N70" s="1"/>
      <c r="O70" s="1"/>
      <c r="P70" s="14">
        <f>(M70-L70)/L70</f>
        <v>-0.15580396614879374</v>
      </c>
      <c r="Q70" s="10"/>
      <c r="R70" s="10">
        <f>MEDIAN(Q66:Q69)</f>
        <v>-0.005085636134735393</v>
      </c>
      <c r="S70" s="10">
        <f>AVERAGE(Q66:Q69)</f>
        <v>-0.09498797389583642</v>
      </c>
    </row>
    <row r="71" spans="1:17" ht="9.75" customHeight="1">
      <c r="A71" s="1">
        <v>13</v>
      </c>
      <c r="B71" s="1">
        <v>90</v>
      </c>
      <c r="C71" s="1">
        <v>0</v>
      </c>
      <c r="D71" s="1">
        <v>0.8</v>
      </c>
      <c r="E71" s="1" t="s">
        <v>3572</v>
      </c>
      <c r="F71" s="2" t="s">
        <v>3573</v>
      </c>
      <c r="G71" s="2" t="s">
        <v>17</v>
      </c>
      <c r="H71" s="2" t="s">
        <v>134</v>
      </c>
      <c r="I71" s="1">
        <v>619</v>
      </c>
      <c r="J71" s="1">
        <v>609</v>
      </c>
      <c r="K71" s="1">
        <v>640</v>
      </c>
      <c r="L71" s="1">
        <v>653</v>
      </c>
      <c r="M71" s="1">
        <v>676</v>
      </c>
      <c r="N71" s="1">
        <v>17.6</v>
      </c>
      <c r="O71" s="1">
        <v>29</v>
      </c>
      <c r="P71" s="14"/>
      <c r="Q71" s="10">
        <f t="shared" si="0"/>
        <v>0.03522205206738132</v>
      </c>
    </row>
    <row r="72" spans="1:17" ht="9.75" customHeight="1">
      <c r="A72" s="1">
        <v>13</v>
      </c>
      <c r="B72" s="1">
        <v>90</v>
      </c>
      <c r="C72" s="1">
        <v>17</v>
      </c>
      <c r="D72" s="1">
        <v>8.8</v>
      </c>
      <c r="E72" s="1" t="s">
        <v>3574</v>
      </c>
      <c r="F72" s="2" t="s">
        <v>3575</v>
      </c>
      <c r="G72" s="2" t="s">
        <v>17</v>
      </c>
      <c r="H72" s="2" t="s">
        <v>134</v>
      </c>
      <c r="I72" s="1">
        <v>1160</v>
      </c>
      <c r="J72" s="1">
        <v>1238</v>
      </c>
      <c r="K72" s="1">
        <v>1197</v>
      </c>
      <c r="L72" s="1">
        <v>1242</v>
      </c>
      <c r="M72" s="1">
        <v>1192</v>
      </c>
      <c r="N72" s="1">
        <v>13.8</v>
      </c>
      <c r="O72" s="1">
        <v>29</v>
      </c>
      <c r="P72" s="14"/>
      <c r="Q72" s="10">
        <f t="shared" si="0"/>
        <v>-0.040257648953301126</v>
      </c>
    </row>
    <row r="73" spans="1:17" ht="9.75" customHeight="1">
      <c r="A73" s="1">
        <v>13</v>
      </c>
      <c r="B73" s="1">
        <v>90</v>
      </c>
      <c r="C73" s="1">
        <v>17</v>
      </c>
      <c r="D73" s="1">
        <v>14.5</v>
      </c>
      <c r="E73" s="1" t="s">
        <v>3576</v>
      </c>
      <c r="F73" s="2" t="s">
        <v>3577</v>
      </c>
      <c r="G73" s="2" t="s">
        <v>17</v>
      </c>
      <c r="H73" s="2" t="s">
        <v>134</v>
      </c>
      <c r="I73" s="1">
        <v>1212</v>
      </c>
      <c r="J73" s="1">
        <v>1229</v>
      </c>
      <c r="K73" s="1">
        <v>1235</v>
      </c>
      <c r="L73" s="1">
        <v>1171</v>
      </c>
      <c r="M73" s="1">
        <v>1189</v>
      </c>
      <c r="N73" s="1">
        <v>13</v>
      </c>
      <c r="O73" s="1">
        <v>29</v>
      </c>
      <c r="P73" s="14"/>
      <c r="Q73" s="10">
        <f t="shared" si="0"/>
        <v>0.015371477369769428</v>
      </c>
    </row>
    <row r="74" spans="1:17" ht="9.75" customHeight="1">
      <c r="A74" s="1">
        <v>13</v>
      </c>
      <c r="B74" s="1">
        <v>90</v>
      </c>
      <c r="C74" s="1">
        <v>51</v>
      </c>
      <c r="D74" s="1">
        <v>6.5</v>
      </c>
      <c r="E74" s="1" t="s">
        <v>3578</v>
      </c>
      <c r="F74" s="2" t="s">
        <v>3579</v>
      </c>
      <c r="G74" s="2" t="s">
        <v>17</v>
      </c>
      <c r="H74" s="2" t="s">
        <v>134</v>
      </c>
      <c r="I74" s="1">
        <v>1995</v>
      </c>
      <c r="J74" s="1">
        <v>2074</v>
      </c>
      <c r="K74" s="1">
        <v>1880</v>
      </c>
      <c r="L74" s="1">
        <v>1932</v>
      </c>
      <c r="M74" s="1">
        <v>2000</v>
      </c>
      <c r="N74" s="1">
        <v>10.7</v>
      </c>
      <c r="O74" s="1">
        <v>32</v>
      </c>
      <c r="P74" s="14"/>
      <c r="Q74" s="10">
        <f t="shared" si="0"/>
        <v>0.035196687370600416</v>
      </c>
    </row>
    <row r="75" spans="1:18" ht="9.75" customHeight="1">
      <c r="A75" s="1"/>
      <c r="B75" s="1"/>
      <c r="C75" s="1"/>
      <c r="D75" s="1"/>
      <c r="E75" s="1"/>
      <c r="F75" s="2"/>
      <c r="G75" s="2"/>
      <c r="H75" s="2"/>
      <c r="I75" s="1"/>
      <c r="J75" s="1"/>
      <c r="K75" s="1"/>
      <c r="L75" s="1">
        <f>SUM(L71:L74)</f>
        <v>4998</v>
      </c>
      <c r="M75" s="1">
        <f>SUM(M71:M74)</f>
        <v>5057</v>
      </c>
      <c r="N75" s="1"/>
      <c r="O75" s="1"/>
      <c r="P75" s="14">
        <f>(M75-L75)/L75</f>
        <v>0.011804721888755502</v>
      </c>
      <c r="Q75" s="10"/>
      <c r="R75" s="10">
        <f>MEDIAN(Q71:Q74)</f>
        <v>0.025284082370184924</v>
      </c>
    </row>
    <row r="76" spans="1:17" ht="9.75" customHeight="1">
      <c r="A76" s="1">
        <v>13</v>
      </c>
      <c r="B76" s="1">
        <v>93</v>
      </c>
      <c r="C76" s="1">
        <v>0</v>
      </c>
      <c r="D76" s="1">
        <v>1.3</v>
      </c>
      <c r="E76" s="1" t="s">
        <v>3580</v>
      </c>
      <c r="F76" s="2" t="s">
        <v>3581</v>
      </c>
      <c r="G76" s="2" t="s">
        <v>17</v>
      </c>
      <c r="H76" s="2" t="s">
        <v>134</v>
      </c>
      <c r="I76" s="1">
        <v>1161</v>
      </c>
      <c r="J76" s="1">
        <v>1203</v>
      </c>
      <c r="K76" s="1">
        <v>1220</v>
      </c>
      <c r="L76" s="1">
        <v>1214</v>
      </c>
      <c r="M76" s="1">
        <v>1355</v>
      </c>
      <c r="N76" s="1">
        <v>22.2</v>
      </c>
      <c r="O76" s="1">
        <v>29</v>
      </c>
      <c r="P76" s="14"/>
      <c r="Q76" s="10">
        <f aca="true" t="shared" si="1" ref="Q76:Q140">(M76-L76)/L76</f>
        <v>0.11614497528830313</v>
      </c>
    </row>
    <row r="77" spans="1:17" ht="9.75" customHeight="1">
      <c r="A77" s="1"/>
      <c r="B77" s="1"/>
      <c r="C77" s="1"/>
      <c r="D77" s="1"/>
      <c r="E77" s="1"/>
      <c r="F77" s="2"/>
      <c r="G77" s="2"/>
      <c r="H77" s="2"/>
      <c r="I77" s="1"/>
      <c r="J77" s="1"/>
      <c r="K77" s="1"/>
      <c r="L77" s="1"/>
      <c r="M77" s="1"/>
      <c r="N77" s="1"/>
      <c r="O77" s="1"/>
      <c r="P77" s="14"/>
      <c r="Q77" s="10"/>
    </row>
    <row r="78" spans="1:17" ht="9.75" customHeight="1">
      <c r="A78" s="1">
        <v>13</v>
      </c>
      <c r="B78" s="1" t="s">
        <v>2898</v>
      </c>
      <c r="C78" s="1">
        <v>569</v>
      </c>
      <c r="D78" s="1">
        <v>11</v>
      </c>
      <c r="E78" s="1" t="s">
        <v>3582</v>
      </c>
      <c r="F78" s="2" t="s">
        <v>3583</v>
      </c>
      <c r="G78" s="2" t="s">
        <v>17</v>
      </c>
      <c r="H78" s="2" t="s">
        <v>18</v>
      </c>
      <c r="I78" s="1">
        <v>4631</v>
      </c>
      <c r="J78" s="1">
        <v>4642</v>
      </c>
      <c r="K78" s="1">
        <v>4535</v>
      </c>
      <c r="L78" s="1">
        <v>4689</v>
      </c>
      <c r="M78" s="1">
        <v>4555</v>
      </c>
      <c r="N78" s="1">
        <v>16.5</v>
      </c>
      <c r="O78" s="1">
        <v>30</v>
      </c>
      <c r="P78" s="14"/>
      <c r="Q78" s="10">
        <f t="shared" si="1"/>
        <v>-0.02857752185967157</v>
      </c>
    </row>
    <row r="79" spans="1:17" ht="9.75" customHeight="1">
      <c r="A79" s="1">
        <v>13</v>
      </c>
      <c r="B79" s="1" t="s">
        <v>2898</v>
      </c>
      <c r="C79" s="1">
        <v>583</v>
      </c>
      <c r="D79" s="1">
        <v>0.71</v>
      </c>
      <c r="E79" s="1" t="s">
        <v>3584</v>
      </c>
      <c r="F79" s="2" t="s">
        <v>3585</v>
      </c>
      <c r="G79" s="2" t="s">
        <v>17</v>
      </c>
      <c r="H79" s="2" t="s">
        <v>18</v>
      </c>
      <c r="I79" s="1">
        <v>7078</v>
      </c>
      <c r="J79" s="1">
        <v>7000</v>
      </c>
      <c r="K79" s="1">
        <v>7064</v>
      </c>
      <c r="L79" s="1">
        <v>6879</v>
      </c>
      <c r="M79" s="1">
        <v>6997</v>
      </c>
      <c r="N79" s="1">
        <v>12.8</v>
      </c>
      <c r="O79" s="1">
        <v>30</v>
      </c>
      <c r="P79" s="14"/>
      <c r="Q79" s="10">
        <f t="shared" si="1"/>
        <v>0.017153656054659107</v>
      </c>
    </row>
    <row r="80" spans="1:17" ht="9.75" customHeight="1">
      <c r="A80" s="1">
        <v>13</v>
      </c>
      <c r="B80" s="1" t="s">
        <v>2898</v>
      </c>
      <c r="C80" s="1">
        <v>583</v>
      </c>
      <c r="D80" s="1">
        <v>5.53</v>
      </c>
      <c r="E80" s="1" t="s">
        <v>3586</v>
      </c>
      <c r="F80" s="2" t="s">
        <v>3587</v>
      </c>
      <c r="G80" s="2" t="s">
        <v>17</v>
      </c>
      <c r="H80" s="2" t="s">
        <v>18</v>
      </c>
      <c r="I80" s="1">
        <v>12887</v>
      </c>
      <c r="J80" s="1">
        <v>12851</v>
      </c>
      <c r="K80" s="1">
        <v>12454</v>
      </c>
      <c r="L80" s="1">
        <v>12248</v>
      </c>
      <c r="M80" s="1">
        <v>12247</v>
      </c>
      <c r="N80" s="1">
        <v>7.9</v>
      </c>
      <c r="O80" s="1">
        <v>30</v>
      </c>
      <c r="P80" s="14"/>
      <c r="Q80" s="10">
        <f t="shared" si="1"/>
        <v>-8.164598301763554E-05</v>
      </c>
    </row>
    <row r="81" spans="1:17" ht="9.75" customHeight="1">
      <c r="A81" s="1">
        <v>13</v>
      </c>
      <c r="B81" s="1" t="s">
        <v>2898</v>
      </c>
      <c r="C81" s="1">
        <v>583</v>
      </c>
      <c r="D81" s="1">
        <v>7.56</v>
      </c>
      <c r="E81" s="1" t="s">
        <v>3588</v>
      </c>
      <c r="F81" s="2" t="s">
        <v>3589</v>
      </c>
      <c r="G81" s="2" t="s">
        <v>137</v>
      </c>
      <c r="H81" s="2" t="s">
        <v>18</v>
      </c>
      <c r="I81" s="1">
        <v>8532</v>
      </c>
      <c r="J81" s="1">
        <v>8228</v>
      </c>
      <c r="K81" s="1">
        <v>8303</v>
      </c>
      <c r="L81" s="1">
        <v>8332</v>
      </c>
      <c r="M81" s="1">
        <v>7796</v>
      </c>
      <c r="N81" s="1">
        <v>6</v>
      </c>
      <c r="O81" s="1">
        <v>29</v>
      </c>
      <c r="P81" s="14"/>
      <c r="Q81" s="10">
        <f t="shared" si="1"/>
        <v>-0.0643302928468555</v>
      </c>
    </row>
    <row r="82" spans="1:17" ht="9.75" customHeight="1">
      <c r="A82" s="1">
        <v>13</v>
      </c>
      <c r="B82" s="1" t="s">
        <v>2898</v>
      </c>
      <c r="C82" s="1">
        <v>583</v>
      </c>
      <c r="D82" s="1">
        <v>7.56</v>
      </c>
      <c r="E82" s="1" t="s">
        <v>3590</v>
      </c>
      <c r="F82" s="2" t="s">
        <v>3591</v>
      </c>
      <c r="G82" s="2" t="s">
        <v>140</v>
      </c>
      <c r="H82" s="2" t="s">
        <v>18</v>
      </c>
      <c r="I82" s="1">
        <v>8615</v>
      </c>
      <c r="J82" s="1">
        <v>8121</v>
      </c>
      <c r="K82" s="1">
        <v>8146</v>
      </c>
      <c r="L82" s="1">
        <v>8312</v>
      </c>
      <c r="M82" s="1">
        <v>7606</v>
      </c>
      <c r="N82" s="1">
        <v>6.2</v>
      </c>
      <c r="O82" s="1">
        <v>29</v>
      </c>
      <c r="P82" s="14"/>
      <c r="Q82" s="10">
        <f t="shared" si="1"/>
        <v>-0.08493743984600577</v>
      </c>
    </row>
    <row r="83" spans="1:17" ht="9.75" customHeight="1">
      <c r="A83" s="1">
        <v>13</v>
      </c>
      <c r="B83" s="1" t="s">
        <v>2898</v>
      </c>
      <c r="C83" s="1">
        <v>583</v>
      </c>
      <c r="D83" s="1">
        <v>9.53</v>
      </c>
      <c r="E83" s="1" t="s">
        <v>3592</v>
      </c>
      <c r="F83" s="2" t="s">
        <v>3593</v>
      </c>
      <c r="G83" s="2" t="s">
        <v>17</v>
      </c>
      <c r="H83" s="2" t="s">
        <v>134</v>
      </c>
      <c r="I83" s="1">
        <v>10125</v>
      </c>
      <c r="J83" s="1">
        <v>10335</v>
      </c>
      <c r="K83" s="1">
        <v>10074</v>
      </c>
      <c r="L83" s="1">
        <v>10216</v>
      </c>
      <c r="M83" s="1">
        <v>9657</v>
      </c>
      <c r="N83" s="1">
        <v>7.8</v>
      </c>
      <c r="O83" s="1">
        <v>29</v>
      </c>
      <c r="P83" s="14"/>
      <c r="Q83" s="10">
        <f t="shared" si="1"/>
        <v>-0.05471808927173062</v>
      </c>
    </row>
    <row r="84" spans="1:17" ht="9.75" customHeight="1">
      <c r="A84" s="1">
        <v>13</v>
      </c>
      <c r="B84" s="1" t="s">
        <v>2898</v>
      </c>
      <c r="C84" s="1">
        <v>583</v>
      </c>
      <c r="D84" s="1">
        <v>10.52</v>
      </c>
      <c r="E84" s="1" t="s">
        <v>3594</v>
      </c>
      <c r="F84" s="2" t="s">
        <v>3595</v>
      </c>
      <c r="G84" s="2" t="s">
        <v>17</v>
      </c>
      <c r="H84" s="2" t="s">
        <v>18</v>
      </c>
      <c r="I84" s="1">
        <v>8001</v>
      </c>
      <c r="J84" s="1">
        <v>8026</v>
      </c>
      <c r="K84" s="1">
        <v>8040</v>
      </c>
      <c r="L84" s="1">
        <v>8144</v>
      </c>
      <c r="M84" s="1">
        <v>7833</v>
      </c>
      <c r="N84" s="1">
        <v>9.4</v>
      </c>
      <c r="O84" s="1">
        <v>28</v>
      </c>
      <c r="P84" s="14"/>
      <c r="Q84" s="10">
        <f t="shared" si="1"/>
        <v>-0.03818762278978389</v>
      </c>
    </row>
    <row r="85" spans="1:17" ht="9.75" customHeight="1">
      <c r="A85" s="1">
        <v>13</v>
      </c>
      <c r="B85" s="1" t="s">
        <v>2898</v>
      </c>
      <c r="C85" s="1">
        <v>583</v>
      </c>
      <c r="D85" s="1">
        <v>16.62</v>
      </c>
      <c r="E85" s="1" t="s">
        <v>3596</v>
      </c>
      <c r="F85" s="2" t="s">
        <v>3597</v>
      </c>
      <c r="G85" s="2" t="s">
        <v>17</v>
      </c>
      <c r="H85" s="2" t="s">
        <v>18</v>
      </c>
      <c r="I85" s="1">
        <v>4554</v>
      </c>
      <c r="J85" s="1">
        <v>4779</v>
      </c>
      <c r="K85" s="1">
        <v>4909</v>
      </c>
      <c r="L85" s="1">
        <v>4877</v>
      </c>
      <c r="M85" s="1">
        <v>4772</v>
      </c>
      <c r="N85" s="1">
        <v>17.2</v>
      </c>
      <c r="O85" s="1">
        <v>28</v>
      </c>
      <c r="P85" s="14"/>
      <c r="Q85" s="10">
        <f t="shared" si="1"/>
        <v>-0.021529628870207096</v>
      </c>
    </row>
    <row r="86" spans="1:17" ht="9.75" customHeight="1">
      <c r="A86" s="1">
        <v>13</v>
      </c>
      <c r="B86" s="1" t="s">
        <v>2898</v>
      </c>
      <c r="C86" s="1">
        <v>601</v>
      </c>
      <c r="D86" s="1">
        <v>11.8</v>
      </c>
      <c r="E86" s="1" t="s">
        <v>3598</v>
      </c>
      <c r="F86" s="2" t="s">
        <v>3599</v>
      </c>
      <c r="G86" s="2" t="s">
        <v>17</v>
      </c>
      <c r="H86" s="2" t="s">
        <v>134</v>
      </c>
      <c r="I86" s="1">
        <v>4431</v>
      </c>
      <c r="J86" s="1">
        <v>3908</v>
      </c>
      <c r="K86" s="1">
        <v>4175</v>
      </c>
      <c r="L86" s="1">
        <v>4244</v>
      </c>
      <c r="M86" s="1">
        <v>4159</v>
      </c>
      <c r="N86" s="1">
        <v>15</v>
      </c>
      <c r="O86" s="1">
        <v>28</v>
      </c>
      <c r="P86" s="14"/>
      <c r="Q86" s="10">
        <f t="shared" si="1"/>
        <v>-0.02002827521206409</v>
      </c>
    </row>
    <row r="87" spans="1:17" ht="9.75" customHeight="1">
      <c r="A87" s="1">
        <v>13</v>
      </c>
      <c r="B87" s="1" t="s">
        <v>2898</v>
      </c>
      <c r="C87" s="1">
        <v>618</v>
      </c>
      <c r="D87" s="1">
        <v>6.09</v>
      </c>
      <c r="E87" s="1" t="s">
        <v>3600</v>
      </c>
      <c r="F87" s="2" t="s">
        <v>3601</v>
      </c>
      <c r="G87" s="2" t="s">
        <v>17</v>
      </c>
      <c r="H87" s="2" t="s">
        <v>134</v>
      </c>
      <c r="I87" s="1">
        <v>3790</v>
      </c>
      <c r="J87" s="1">
        <v>3940</v>
      </c>
      <c r="K87" s="1">
        <v>3992</v>
      </c>
      <c r="L87" s="1">
        <v>4027</v>
      </c>
      <c r="M87" s="1">
        <v>3905</v>
      </c>
      <c r="N87" s="1">
        <v>15.6</v>
      </c>
      <c r="O87" s="1">
        <v>356</v>
      </c>
      <c r="P87" s="14"/>
      <c r="Q87" s="10">
        <f t="shared" si="1"/>
        <v>-0.030295505338962008</v>
      </c>
    </row>
    <row r="88" spans="1:17" ht="9.75" customHeight="1">
      <c r="A88" s="1">
        <v>13</v>
      </c>
      <c r="B88" s="1" t="s">
        <v>2898</v>
      </c>
      <c r="C88" s="1">
        <v>618</v>
      </c>
      <c r="D88" s="1">
        <v>11.657</v>
      </c>
      <c r="E88" s="1" t="s">
        <v>3602</v>
      </c>
      <c r="F88" s="2" t="s">
        <v>3603</v>
      </c>
      <c r="G88" s="2" t="s">
        <v>17</v>
      </c>
      <c r="H88" s="2" t="s">
        <v>18</v>
      </c>
      <c r="I88" s="1">
        <v>3859</v>
      </c>
      <c r="J88" s="1">
        <v>3971</v>
      </c>
      <c r="K88" s="1">
        <v>4036</v>
      </c>
      <c r="L88" s="1">
        <v>4179</v>
      </c>
      <c r="M88" s="1">
        <v>3971</v>
      </c>
      <c r="N88" s="1">
        <v>17.2</v>
      </c>
      <c r="O88" s="1">
        <v>28</v>
      </c>
      <c r="P88" s="14"/>
      <c r="Q88" s="10">
        <f t="shared" si="1"/>
        <v>-0.049772672888250775</v>
      </c>
    </row>
    <row r="89" spans="1:17" ht="9.75" customHeight="1">
      <c r="A89" s="1">
        <v>13</v>
      </c>
      <c r="B89" s="1" t="s">
        <v>2898</v>
      </c>
      <c r="C89" s="1">
        <v>635</v>
      </c>
      <c r="D89" s="1">
        <v>10.4</v>
      </c>
      <c r="E89" s="1" t="s">
        <v>3604</v>
      </c>
      <c r="F89" s="2" t="s">
        <v>3605</v>
      </c>
      <c r="G89" s="2" t="s">
        <v>17</v>
      </c>
      <c r="H89" s="2" t="s">
        <v>134</v>
      </c>
      <c r="I89" s="1">
        <v>3673</v>
      </c>
      <c r="J89" s="1">
        <v>3742</v>
      </c>
      <c r="K89" s="1">
        <v>3831</v>
      </c>
      <c r="L89" s="1">
        <v>3932</v>
      </c>
      <c r="M89" s="1">
        <v>3795</v>
      </c>
      <c r="N89" s="1">
        <v>16.6</v>
      </c>
      <c r="O89" s="1">
        <v>28</v>
      </c>
      <c r="P89" s="14"/>
      <c r="Q89" s="10">
        <f t="shared" si="1"/>
        <v>-0.03484231943031536</v>
      </c>
    </row>
    <row r="90" spans="1:17" ht="9.75" customHeight="1">
      <c r="A90" s="1">
        <v>13</v>
      </c>
      <c r="B90" s="1" t="s">
        <v>2898</v>
      </c>
      <c r="C90" s="1">
        <v>651</v>
      </c>
      <c r="D90" s="1">
        <v>6.97</v>
      </c>
      <c r="E90" s="1" t="s">
        <v>3606</v>
      </c>
      <c r="F90" s="2" t="s">
        <v>3607</v>
      </c>
      <c r="G90" s="2" t="s">
        <v>17</v>
      </c>
      <c r="H90" s="2" t="s">
        <v>18</v>
      </c>
      <c r="I90" s="1">
        <v>4456</v>
      </c>
      <c r="J90" s="1">
        <v>4683</v>
      </c>
      <c r="K90" s="1">
        <v>4737</v>
      </c>
      <c r="L90" s="1">
        <v>4699</v>
      </c>
      <c r="M90" s="1">
        <v>4705</v>
      </c>
      <c r="N90" s="1">
        <v>16.4</v>
      </c>
      <c r="O90" s="1">
        <v>28</v>
      </c>
      <c r="P90" s="14"/>
      <c r="Q90" s="10">
        <f t="shared" si="1"/>
        <v>0.001276867418599702</v>
      </c>
    </row>
    <row r="91" spans="1:17" ht="9.75" customHeight="1">
      <c r="A91" s="1">
        <v>13</v>
      </c>
      <c r="B91" s="1" t="s">
        <v>2898</v>
      </c>
      <c r="C91" s="1">
        <v>667</v>
      </c>
      <c r="D91" s="1">
        <v>11.03</v>
      </c>
      <c r="E91" s="1" t="s">
        <v>3608</v>
      </c>
      <c r="F91" s="2" t="s">
        <v>3609</v>
      </c>
      <c r="G91" s="2" t="s">
        <v>17</v>
      </c>
      <c r="H91" s="2" t="s">
        <v>134</v>
      </c>
      <c r="I91" s="1">
        <v>4955</v>
      </c>
      <c r="J91" s="1">
        <v>5039</v>
      </c>
      <c r="K91" s="1">
        <v>5084</v>
      </c>
      <c r="L91" s="1">
        <v>5113</v>
      </c>
      <c r="M91" s="1">
        <v>5030</v>
      </c>
      <c r="N91" s="1">
        <v>13.8</v>
      </c>
      <c r="O91" s="1">
        <v>362</v>
      </c>
      <c r="P91" s="14"/>
      <c r="Q91" s="10">
        <f t="shared" si="1"/>
        <v>-0.016233131234109133</v>
      </c>
    </row>
    <row r="92" spans="1:17" ht="9.75" customHeight="1">
      <c r="A92" s="1">
        <v>13</v>
      </c>
      <c r="B92" s="1" t="s">
        <v>2898</v>
      </c>
      <c r="C92" s="1">
        <v>683</v>
      </c>
      <c r="D92" s="1">
        <v>2.2</v>
      </c>
      <c r="E92" s="1" t="s">
        <v>3610</v>
      </c>
      <c r="F92" s="2" t="s">
        <v>3611</v>
      </c>
      <c r="G92" s="2" t="s">
        <v>17</v>
      </c>
      <c r="H92" s="2" t="s">
        <v>18</v>
      </c>
      <c r="I92" s="1">
        <v>6022</v>
      </c>
      <c r="J92" s="1">
        <v>5935</v>
      </c>
      <c r="K92" s="1">
        <v>6150</v>
      </c>
      <c r="L92" s="1">
        <v>6085</v>
      </c>
      <c r="M92" s="1">
        <v>5965</v>
      </c>
      <c r="N92" s="1">
        <v>12.4</v>
      </c>
      <c r="O92" s="1">
        <v>28</v>
      </c>
      <c r="P92" s="14"/>
      <c r="Q92" s="10">
        <f t="shared" si="1"/>
        <v>-0.01972062448644207</v>
      </c>
    </row>
    <row r="93" spans="1:17" ht="9.75" customHeight="1">
      <c r="A93" s="1">
        <v>13</v>
      </c>
      <c r="B93" s="1" t="s">
        <v>2898</v>
      </c>
      <c r="C93" s="1">
        <v>700</v>
      </c>
      <c r="D93" s="1">
        <v>1.47</v>
      </c>
      <c r="E93" s="1" t="s">
        <v>3612</v>
      </c>
      <c r="F93" s="2" t="s">
        <v>3613</v>
      </c>
      <c r="G93" s="2" t="s">
        <v>17</v>
      </c>
      <c r="H93" s="2" t="s">
        <v>18</v>
      </c>
      <c r="I93" s="1">
        <v>5822</v>
      </c>
      <c r="J93" s="1">
        <v>6180</v>
      </c>
      <c r="K93" s="1">
        <v>6929</v>
      </c>
      <c r="L93" s="1">
        <v>6355</v>
      </c>
      <c r="M93" s="1">
        <v>6571</v>
      </c>
      <c r="N93" s="1">
        <v>12.7</v>
      </c>
      <c r="O93" s="1">
        <v>28</v>
      </c>
      <c r="P93" s="14"/>
      <c r="Q93" s="10">
        <f t="shared" si="1"/>
        <v>0.033988985051140834</v>
      </c>
    </row>
    <row r="94" spans="1:17" ht="9.75" customHeight="1">
      <c r="A94" s="1">
        <v>13</v>
      </c>
      <c r="B94" s="1" t="s">
        <v>2898</v>
      </c>
      <c r="C94" s="1">
        <v>704</v>
      </c>
      <c r="D94" s="1">
        <v>0.11</v>
      </c>
      <c r="E94" s="1" t="s">
        <v>3614</v>
      </c>
      <c r="F94" s="2" t="s">
        <v>3615</v>
      </c>
      <c r="G94" s="2" t="s">
        <v>137</v>
      </c>
      <c r="H94" s="2" t="s">
        <v>18</v>
      </c>
      <c r="I94" s="1">
        <v>9601</v>
      </c>
      <c r="J94" s="1">
        <v>9812</v>
      </c>
      <c r="K94" s="1">
        <v>9663</v>
      </c>
      <c r="L94" s="1">
        <v>9459</v>
      </c>
      <c r="M94" s="1">
        <v>9312</v>
      </c>
      <c r="N94" s="1">
        <v>5.9</v>
      </c>
      <c r="O94" s="1">
        <v>362</v>
      </c>
      <c r="P94" s="14"/>
      <c r="Q94" s="10">
        <f t="shared" si="1"/>
        <v>-0.015540754836663496</v>
      </c>
    </row>
    <row r="95" spans="1:17" ht="9.75" customHeight="1">
      <c r="A95" s="1">
        <v>13</v>
      </c>
      <c r="B95" s="1" t="s">
        <v>2898</v>
      </c>
      <c r="C95" s="1">
        <v>704</v>
      </c>
      <c r="D95" s="1">
        <v>0.11</v>
      </c>
      <c r="E95" s="1" t="s">
        <v>3616</v>
      </c>
      <c r="F95" s="2" t="s">
        <v>3617</v>
      </c>
      <c r="G95" s="2" t="s">
        <v>140</v>
      </c>
      <c r="H95" s="2" t="s">
        <v>18</v>
      </c>
      <c r="I95" s="1">
        <v>9648</v>
      </c>
      <c r="J95" s="1">
        <v>10042</v>
      </c>
      <c r="K95" s="1">
        <v>9673</v>
      </c>
      <c r="L95" s="1">
        <v>9487</v>
      </c>
      <c r="M95" s="1">
        <v>9234</v>
      </c>
      <c r="N95" s="1">
        <v>7.2</v>
      </c>
      <c r="O95" s="1">
        <v>362</v>
      </c>
      <c r="P95" s="14"/>
      <c r="Q95" s="10">
        <f t="shared" si="1"/>
        <v>-0.026668072098661327</v>
      </c>
    </row>
    <row r="96" spans="1:17" ht="9.75" customHeight="1">
      <c r="A96" s="1">
        <v>13</v>
      </c>
      <c r="B96" s="1" t="s">
        <v>2898</v>
      </c>
      <c r="C96" s="1">
        <v>704</v>
      </c>
      <c r="D96" s="1">
        <v>1.6</v>
      </c>
      <c r="E96" s="1" t="s">
        <v>3618</v>
      </c>
      <c r="F96" s="2" t="s">
        <v>3619</v>
      </c>
      <c r="G96" s="2" t="s">
        <v>137</v>
      </c>
      <c r="H96" s="2" t="s">
        <v>18</v>
      </c>
      <c r="I96" s="1">
        <v>13395</v>
      </c>
      <c r="J96" s="1">
        <v>13370</v>
      </c>
      <c r="K96" s="1">
        <v>13679</v>
      </c>
      <c r="L96" s="1">
        <v>14539</v>
      </c>
      <c r="M96" s="1">
        <v>14530</v>
      </c>
      <c r="N96" s="1">
        <v>3.2</v>
      </c>
      <c r="O96" s="1">
        <v>28</v>
      </c>
      <c r="P96" s="14"/>
      <c r="Q96" s="10">
        <f t="shared" si="1"/>
        <v>-0.0006190246922071669</v>
      </c>
    </row>
    <row r="97" spans="1:17" ht="9.75" customHeight="1">
      <c r="A97" s="1">
        <v>13</v>
      </c>
      <c r="B97" s="1" t="s">
        <v>2898</v>
      </c>
      <c r="C97" s="1">
        <v>704</v>
      </c>
      <c r="D97" s="1">
        <v>1.6</v>
      </c>
      <c r="E97" s="1" t="s">
        <v>3620</v>
      </c>
      <c r="F97" s="2" t="s">
        <v>3621</v>
      </c>
      <c r="G97" s="2" t="s">
        <v>140</v>
      </c>
      <c r="H97" s="2" t="s">
        <v>18</v>
      </c>
      <c r="I97" s="1">
        <v>15368</v>
      </c>
      <c r="J97" s="1">
        <v>15237</v>
      </c>
      <c r="K97" s="1">
        <v>15442</v>
      </c>
      <c r="L97" s="1">
        <v>15123</v>
      </c>
      <c r="M97" s="1">
        <v>15028</v>
      </c>
      <c r="N97" s="1">
        <v>3.1</v>
      </c>
      <c r="O97" s="1">
        <v>28</v>
      </c>
      <c r="P97" s="14"/>
      <c r="Q97" s="10">
        <f t="shared" si="1"/>
        <v>-0.006281822389737486</v>
      </c>
    </row>
    <row r="98" spans="1:17" ht="9.75" customHeight="1">
      <c r="A98" s="1">
        <v>13</v>
      </c>
      <c r="B98" s="1" t="s">
        <v>2898</v>
      </c>
      <c r="C98" s="1">
        <v>706</v>
      </c>
      <c r="D98" s="1">
        <v>0.4</v>
      </c>
      <c r="E98" s="1" t="s">
        <v>3622</v>
      </c>
      <c r="F98" s="2" t="s">
        <v>3623</v>
      </c>
      <c r="G98" s="2" t="s">
        <v>137</v>
      </c>
      <c r="H98" s="2" t="s">
        <v>1372</v>
      </c>
      <c r="I98" s="1">
        <v>25595</v>
      </c>
      <c r="J98" s="1">
        <v>25306</v>
      </c>
      <c r="K98" s="1">
        <v>25553</v>
      </c>
      <c r="L98" s="1">
        <v>25593</v>
      </c>
      <c r="M98" s="1">
        <v>24818</v>
      </c>
      <c r="N98" s="1">
        <v>5.9</v>
      </c>
      <c r="O98" s="1" t="s">
        <v>43</v>
      </c>
      <c r="P98" s="14"/>
      <c r="Q98" s="10">
        <f t="shared" si="1"/>
        <v>-0.030281717657171883</v>
      </c>
    </row>
    <row r="99" spans="1:17" ht="9.75" customHeight="1">
      <c r="A99" s="1">
        <v>13</v>
      </c>
      <c r="B99" s="1" t="s">
        <v>2898</v>
      </c>
      <c r="C99" s="1">
        <v>706</v>
      </c>
      <c r="D99" s="1">
        <v>0.4</v>
      </c>
      <c r="E99" s="1" t="s">
        <v>3624</v>
      </c>
      <c r="F99" s="2" t="s">
        <v>3625</v>
      </c>
      <c r="G99" s="2" t="s">
        <v>140</v>
      </c>
      <c r="H99" s="2" t="s">
        <v>1372</v>
      </c>
      <c r="I99" s="1">
        <v>16612</v>
      </c>
      <c r="J99" s="1">
        <v>16531</v>
      </c>
      <c r="K99" s="1">
        <v>16342</v>
      </c>
      <c r="L99" s="1">
        <v>15717</v>
      </c>
      <c r="M99" s="1">
        <v>16583</v>
      </c>
      <c r="N99" s="1">
        <v>7.2</v>
      </c>
      <c r="O99" s="1" t="s">
        <v>43</v>
      </c>
      <c r="P99" s="14"/>
      <c r="Q99" s="10">
        <f t="shared" si="1"/>
        <v>0.05509957370999555</v>
      </c>
    </row>
    <row r="100" spans="1:17" ht="9.75" customHeight="1">
      <c r="A100" s="1">
        <v>13</v>
      </c>
      <c r="B100" s="1" t="s">
        <v>2898</v>
      </c>
      <c r="C100" s="1">
        <v>706</v>
      </c>
      <c r="D100" s="1">
        <v>1.67</v>
      </c>
      <c r="E100" s="1" t="s">
        <v>3626</v>
      </c>
      <c r="F100" s="2" t="s">
        <v>3627</v>
      </c>
      <c r="G100" s="2" t="s">
        <v>137</v>
      </c>
      <c r="H100" s="2" t="s">
        <v>1372</v>
      </c>
      <c r="I100" s="1">
        <v>19182</v>
      </c>
      <c r="J100" s="1">
        <v>18963</v>
      </c>
      <c r="K100" s="1">
        <v>20650</v>
      </c>
      <c r="L100" s="1">
        <v>24352</v>
      </c>
      <c r="M100" s="1">
        <v>20486</v>
      </c>
      <c r="N100" s="1">
        <v>5.9</v>
      </c>
      <c r="O100" s="1" t="s">
        <v>43</v>
      </c>
      <c r="P100" s="14"/>
      <c r="Q100" s="10">
        <f t="shared" si="1"/>
        <v>-0.15875492772667543</v>
      </c>
    </row>
    <row r="101" spans="1:17" ht="9.75" customHeight="1">
      <c r="A101" s="1">
        <v>13</v>
      </c>
      <c r="B101" s="1" t="s">
        <v>2898</v>
      </c>
      <c r="C101" s="1">
        <v>706</v>
      </c>
      <c r="D101" s="1">
        <v>1.67</v>
      </c>
      <c r="E101" s="1" t="s">
        <v>3628</v>
      </c>
      <c r="F101" s="2" t="s">
        <v>3629</v>
      </c>
      <c r="G101" s="2" t="s">
        <v>140</v>
      </c>
      <c r="H101" s="2" t="s">
        <v>1372</v>
      </c>
      <c r="I101" s="1">
        <v>18050</v>
      </c>
      <c r="J101" s="1">
        <v>18138</v>
      </c>
      <c r="K101" s="1">
        <v>23103</v>
      </c>
      <c r="L101" s="1">
        <v>24165</v>
      </c>
      <c r="M101" s="1">
        <v>18622</v>
      </c>
      <c r="N101" s="1">
        <v>7.2</v>
      </c>
      <c r="O101" s="1" t="s">
        <v>43</v>
      </c>
      <c r="P101" s="14"/>
      <c r="Q101" s="10">
        <f t="shared" si="1"/>
        <v>-0.22938133664390647</v>
      </c>
    </row>
    <row r="102" spans="1:17" ht="9.75" customHeight="1">
      <c r="A102" s="1">
        <v>13</v>
      </c>
      <c r="B102" s="1" t="s">
        <v>2898</v>
      </c>
      <c r="C102" s="1">
        <v>707</v>
      </c>
      <c r="D102" s="1">
        <v>0.56</v>
      </c>
      <c r="E102" s="1" t="s">
        <v>3630</v>
      </c>
      <c r="F102" s="2" t="s">
        <v>3631</v>
      </c>
      <c r="G102" s="2" t="s">
        <v>137</v>
      </c>
      <c r="H102" s="2" t="s">
        <v>18</v>
      </c>
      <c r="I102" s="1">
        <v>10350</v>
      </c>
      <c r="J102" s="1">
        <v>10473</v>
      </c>
      <c r="K102" s="1">
        <v>10639</v>
      </c>
      <c r="L102" s="1">
        <v>10104</v>
      </c>
      <c r="M102" s="1">
        <v>10256</v>
      </c>
      <c r="N102" s="1">
        <v>6.8</v>
      </c>
      <c r="O102" s="1">
        <v>28</v>
      </c>
      <c r="P102" s="14"/>
      <c r="Q102" s="10">
        <f t="shared" si="1"/>
        <v>0.015043547110055424</v>
      </c>
    </row>
    <row r="103" spans="1:17" ht="9.75" customHeight="1">
      <c r="A103" s="1">
        <v>13</v>
      </c>
      <c r="B103" s="1" t="s">
        <v>2898</v>
      </c>
      <c r="C103" s="1">
        <v>707</v>
      </c>
      <c r="D103" s="1">
        <v>0.56</v>
      </c>
      <c r="E103" s="1" t="s">
        <v>3632</v>
      </c>
      <c r="F103" s="2" t="s">
        <v>3633</v>
      </c>
      <c r="G103" s="2" t="s">
        <v>140</v>
      </c>
      <c r="H103" s="2" t="s">
        <v>18</v>
      </c>
      <c r="I103" s="1">
        <v>11118</v>
      </c>
      <c r="J103" s="1">
        <v>12028</v>
      </c>
      <c r="K103" s="1">
        <v>13087</v>
      </c>
      <c r="L103" s="1">
        <v>14314</v>
      </c>
      <c r="M103" s="1">
        <v>11865</v>
      </c>
      <c r="N103" s="1">
        <v>8.2</v>
      </c>
      <c r="O103" s="1">
        <v>28</v>
      </c>
      <c r="P103" s="14"/>
      <c r="Q103" s="10">
        <f t="shared" si="1"/>
        <v>-0.17109123934609474</v>
      </c>
    </row>
    <row r="104" spans="1:17" ht="9.75" customHeight="1">
      <c r="A104" s="1">
        <v>13</v>
      </c>
      <c r="B104" s="1" t="s">
        <v>2898</v>
      </c>
      <c r="C104" s="1">
        <v>707</v>
      </c>
      <c r="D104" s="1">
        <v>1</v>
      </c>
      <c r="E104" s="1" t="s">
        <v>3634</v>
      </c>
      <c r="F104" s="2" t="s">
        <v>3635</v>
      </c>
      <c r="G104" s="2" t="s">
        <v>17</v>
      </c>
      <c r="H104" s="2" t="s">
        <v>145</v>
      </c>
      <c r="I104" s="1">
        <v>21468</v>
      </c>
      <c r="J104" s="1">
        <v>22501</v>
      </c>
      <c r="K104" s="1">
        <v>23726</v>
      </c>
      <c r="L104" s="1">
        <v>24418</v>
      </c>
      <c r="M104" s="1">
        <v>22121</v>
      </c>
      <c r="N104" s="1">
        <v>7.5</v>
      </c>
      <c r="O104" s="1" t="s">
        <v>43</v>
      </c>
      <c r="P104" s="14"/>
      <c r="Q104" s="10">
        <f t="shared" si="1"/>
        <v>-0.09406994839872225</v>
      </c>
    </row>
    <row r="105" spans="1:17" ht="9.75" customHeight="1">
      <c r="A105" s="1">
        <v>13</v>
      </c>
      <c r="B105" s="1" t="s">
        <v>2898</v>
      </c>
      <c r="C105" s="1">
        <v>707</v>
      </c>
      <c r="D105" s="1">
        <v>2.04</v>
      </c>
      <c r="E105" s="1" t="s">
        <v>3636</v>
      </c>
      <c r="F105" s="2" t="s">
        <v>3637</v>
      </c>
      <c r="G105" s="2" t="s">
        <v>137</v>
      </c>
      <c r="H105" s="2" t="s">
        <v>145</v>
      </c>
      <c r="I105" s="1">
        <v>10272</v>
      </c>
      <c r="J105" s="1">
        <v>10452</v>
      </c>
      <c r="K105" s="1">
        <v>10519</v>
      </c>
      <c r="L105" s="1">
        <v>10709</v>
      </c>
      <c r="M105" s="1">
        <v>10256</v>
      </c>
      <c r="N105" s="1">
        <v>6.8</v>
      </c>
      <c r="O105" s="1" t="s">
        <v>43</v>
      </c>
      <c r="P105" s="14"/>
      <c r="Q105" s="10">
        <f t="shared" si="1"/>
        <v>-0.04230086842842469</v>
      </c>
    </row>
    <row r="106" spans="1:17" ht="9.75" customHeight="1">
      <c r="A106" s="1">
        <v>13</v>
      </c>
      <c r="B106" s="1" t="s">
        <v>2898</v>
      </c>
      <c r="C106" s="1">
        <v>707</v>
      </c>
      <c r="D106" s="1">
        <v>2.04</v>
      </c>
      <c r="E106" s="1" t="s">
        <v>3638</v>
      </c>
      <c r="F106" s="2" t="s">
        <v>3639</v>
      </c>
      <c r="G106" s="2" t="s">
        <v>140</v>
      </c>
      <c r="H106" s="2" t="s">
        <v>145</v>
      </c>
      <c r="I106" s="1">
        <v>9804</v>
      </c>
      <c r="J106" s="1">
        <v>10309</v>
      </c>
      <c r="K106" s="1">
        <v>10416</v>
      </c>
      <c r="L106" s="1">
        <v>10456</v>
      </c>
      <c r="M106" s="1">
        <v>11865</v>
      </c>
      <c r="N106" s="1">
        <v>8.2</v>
      </c>
      <c r="O106" s="1" t="s">
        <v>43</v>
      </c>
      <c r="P106" s="14"/>
      <c r="Q106" s="10">
        <f t="shared" si="1"/>
        <v>0.13475516449885233</v>
      </c>
    </row>
    <row r="107" spans="1:17" ht="9.75" customHeight="1">
      <c r="A107" s="1">
        <v>13</v>
      </c>
      <c r="B107" s="1" t="s">
        <v>2898</v>
      </c>
      <c r="C107" s="1">
        <v>709</v>
      </c>
      <c r="D107" s="1">
        <v>0.8</v>
      </c>
      <c r="E107" s="1" t="s">
        <v>3640</v>
      </c>
      <c r="F107" s="2" t="s">
        <v>3641</v>
      </c>
      <c r="G107" s="2" t="s">
        <v>17</v>
      </c>
      <c r="H107" s="2" t="s">
        <v>18</v>
      </c>
      <c r="I107" s="1">
        <v>26381</v>
      </c>
      <c r="J107" s="1">
        <v>26052</v>
      </c>
      <c r="K107" s="1">
        <v>26423</v>
      </c>
      <c r="L107" s="1">
        <v>25230</v>
      </c>
      <c r="M107" s="1">
        <v>25021</v>
      </c>
      <c r="N107" s="1">
        <v>6.6</v>
      </c>
      <c r="O107" s="1">
        <v>28</v>
      </c>
      <c r="P107" s="14"/>
      <c r="Q107" s="10">
        <f t="shared" si="1"/>
        <v>-0.008283789139912802</v>
      </c>
    </row>
    <row r="108" spans="1:17" ht="9.75" customHeight="1">
      <c r="A108" s="1">
        <v>13</v>
      </c>
      <c r="B108" s="1" t="s">
        <v>2898</v>
      </c>
      <c r="C108" s="1">
        <v>709</v>
      </c>
      <c r="D108" s="1">
        <v>1.14</v>
      </c>
      <c r="E108" s="1" t="s">
        <v>3642</v>
      </c>
      <c r="F108" s="2" t="s">
        <v>3643</v>
      </c>
      <c r="G108" s="2" t="s">
        <v>137</v>
      </c>
      <c r="H108" s="2" t="s">
        <v>18</v>
      </c>
      <c r="I108" s="1">
        <v>12644</v>
      </c>
      <c r="J108" s="1">
        <v>12877</v>
      </c>
      <c r="K108" s="1">
        <v>13087</v>
      </c>
      <c r="L108" s="1">
        <v>12687</v>
      </c>
      <c r="M108" s="1">
        <v>12585</v>
      </c>
      <c r="N108" s="1">
        <v>6.4</v>
      </c>
      <c r="O108" s="1">
        <v>28</v>
      </c>
      <c r="P108" s="14"/>
      <c r="Q108" s="10">
        <f t="shared" si="1"/>
        <v>-0.008039725703475999</v>
      </c>
    </row>
    <row r="109" spans="1:17" ht="9.75" customHeight="1">
      <c r="A109" s="1">
        <v>13</v>
      </c>
      <c r="B109" s="1" t="s">
        <v>2898</v>
      </c>
      <c r="C109" s="1">
        <v>709</v>
      </c>
      <c r="D109" s="1">
        <v>1.14</v>
      </c>
      <c r="E109" s="1" t="s">
        <v>3644</v>
      </c>
      <c r="F109" s="2" t="s">
        <v>3645</v>
      </c>
      <c r="G109" s="2" t="s">
        <v>140</v>
      </c>
      <c r="H109" s="2" t="s">
        <v>18</v>
      </c>
      <c r="I109" s="1">
        <v>13492</v>
      </c>
      <c r="J109" s="1">
        <v>13806</v>
      </c>
      <c r="K109" s="1">
        <v>13989</v>
      </c>
      <c r="L109" s="1">
        <v>13690</v>
      </c>
      <c r="M109" s="1">
        <v>13783</v>
      </c>
      <c r="N109" s="1">
        <v>6</v>
      </c>
      <c r="O109" s="1">
        <v>28</v>
      </c>
      <c r="P109" s="14"/>
      <c r="Q109" s="10">
        <f t="shared" si="1"/>
        <v>0.006793279766252739</v>
      </c>
    </row>
    <row r="110" spans="1:17" ht="9.75" customHeight="1">
      <c r="A110" s="4">
        <v>13</v>
      </c>
      <c r="B110" s="4" t="s">
        <v>2898</v>
      </c>
      <c r="C110" s="4">
        <v>712</v>
      </c>
      <c r="D110" s="4">
        <v>0.6</v>
      </c>
      <c r="E110" s="4" t="s">
        <v>3646</v>
      </c>
      <c r="F110" s="5" t="s">
        <v>3647</v>
      </c>
      <c r="G110" s="5" t="s">
        <v>137</v>
      </c>
      <c r="H110" s="5" t="s">
        <v>42</v>
      </c>
      <c r="I110" s="4">
        <v>15329</v>
      </c>
      <c r="J110" s="4">
        <v>15468</v>
      </c>
      <c r="K110" s="4">
        <v>15600</v>
      </c>
      <c r="L110" s="4">
        <v>15380</v>
      </c>
      <c r="M110" s="4">
        <v>15332</v>
      </c>
      <c r="N110" s="4">
        <v>5.3</v>
      </c>
      <c r="O110" s="4">
        <v>341</v>
      </c>
      <c r="P110" s="16"/>
      <c r="Q110" s="10">
        <f t="shared" si="1"/>
        <v>-0.0031209362808842654</v>
      </c>
    </row>
    <row r="111" spans="1:17" ht="9.75" customHeight="1">
      <c r="A111" s="4">
        <v>13</v>
      </c>
      <c r="B111" s="4" t="s">
        <v>2898</v>
      </c>
      <c r="C111" s="4">
        <v>712</v>
      </c>
      <c r="D111" s="4">
        <v>0.6</v>
      </c>
      <c r="E111" s="4" t="s">
        <v>3648</v>
      </c>
      <c r="F111" s="5" t="s">
        <v>3649</v>
      </c>
      <c r="G111" s="5" t="s">
        <v>140</v>
      </c>
      <c r="H111" s="5" t="s">
        <v>42</v>
      </c>
      <c r="I111" s="4">
        <v>10400</v>
      </c>
      <c r="J111" s="4">
        <v>10577</v>
      </c>
      <c r="K111" s="4">
        <v>10722</v>
      </c>
      <c r="L111" s="4">
        <v>10533</v>
      </c>
      <c r="M111" s="4">
        <v>10597</v>
      </c>
      <c r="N111" s="4">
        <v>6</v>
      </c>
      <c r="O111" s="4">
        <v>341</v>
      </c>
      <c r="P111" s="16"/>
      <c r="Q111" s="10">
        <f t="shared" si="1"/>
        <v>0.006076141650052217</v>
      </c>
    </row>
    <row r="112" spans="1:17" ht="9.75" customHeight="1">
      <c r="A112" s="4">
        <v>13</v>
      </c>
      <c r="B112" s="4" t="s">
        <v>2898</v>
      </c>
      <c r="C112" s="4">
        <v>712</v>
      </c>
      <c r="D112" s="4">
        <v>0.6</v>
      </c>
      <c r="E112" s="4" t="s">
        <v>3650</v>
      </c>
      <c r="F112" s="5" t="s">
        <v>3651</v>
      </c>
      <c r="G112" s="5" t="s">
        <v>129</v>
      </c>
      <c r="H112" s="5" t="s">
        <v>42</v>
      </c>
      <c r="I112" s="4">
        <v>3280</v>
      </c>
      <c r="J112" s="4">
        <v>3308</v>
      </c>
      <c r="K112" s="4">
        <v>3323</v>
      </c>
      <c r="L112" s="4">
        <v>3343</v>
      </c>
      <c r="M112" s="4">
        <v>3247</v>
      </c>
      <c r="N112" s="4">
        <v>4.1</v>
      </c>
      <c r="O112" s="4">
        <v>341</v>
      </c>
      <c r="P112" s="16"/>
      <c r="Q112" s="10">
        <f t="shared" si="1"/>
        <v>-0.028716721507627878</v>
      </c>
    </row>
    <row r="113" spans="1:17" ht="9.75" customHeight="1">
      <c r="A113" s="4">
        <v>13</v>
      </c>
      <c r="B113" s="4" t="s">
        <v>2898</v>
      </c>
      <c r="C113" s="4">
        <v>712</v>
      </c>
      <c r="D113" s="4">
        <v>0.6</v>
      </c>
      <c r="E113" s="4" t="s">
        <v>3652</v>
      </c>
      <c r="F113" s="5" t="s">
        <v>3653</v>
      </c>
      <c r="G113" s="5" t="s">
        <v>129</v>
      </c>
      <c r="H113" s="5" t="s">
        <v>42</v>
      </c>
      <c r="I113" s="4">
        <v>2159</v>
      </c>
      <c r="J113" s="4">
        <v>2128</v>
      </c>
      <c r="K113" s="4">
        <v>2174</v>
      </c>
      <c r="L113" s="4">
        <v>2233</v>
      </c>
      <c r="M113" s="4">
        <v>2150</v>
      </c>
      <c r="N113" s="4">
        <v>3.3</v>
      </c>
      <c r="O113" s="4">
        <v>341</v>
      </c>
      <c r="P113" s="16"/>
      <c r="Q113" s="10">
        <f t="shared" si="1"/>
        <v>-0.03716972682489924</v>
      </c>
    </row>
    <row r="114" spans="1:17" ht="9.75" customHeight="1">
      <c r="A114" s="4">
        <v>13</v>
      </c>
      <c r="B114" s="4" t="s">
        <v>2898</v>
      </c>
      <c r="C114" s="4">
        <v>712</v>
      </c>
      <c r="D114" s="4">
        <v>0.6</v>
      </c>
      <c r="E114" s="4" t="s">
        <v>3654</v>
      </c>
      <c r="F114" s="5" t="s">
        <v>3655</v>
      </c>
      <c r="G114" s="5" t="s">
        <v>129</v>
      </c>
      <c r="H114" s="5" t="s">
        <v>42</v>
      </c>
      <c r="I114" s="4">
        <v>2464</v>
      </c>
      <c r="J114" s="4">
        <v>2483</v>
      </c>
      <c r="K114" s="4">
        <v>2535</v>
      </c>
      <c r="L114" s="4">
        <v>2497</v>
      </c>
      <c r="M114" s="4">
        <v>2468</v>
      </c>
      <c r="N114" s="4">
        <v>4.9</v>
      </c>
      <c r="O114" s="4">
        <v>341</v>
      </c>
      <c r="P114" s="16"/>
      <c r="Q114" s="10">
        <f t="shared" si="1"/>
        <v>-0.011613936724068883</v>
      </c>
    </row>
    <row r="115" spans="1:17" ht="9.75" customHeight="1">
      <c r="A115" s="4">
        <v>13</v>
      </c>
      <c r="B115" s="4" t="s">
        <v>2898</v>
      </c>
      <c r="C115" s="4">
        <v>712</v>
      </c>
      <c r="D115" s="4">
        <v>0.6</v>
      </c>
      <c r="E115" s="4" t="s">
        <v>3656</v>
      </c>
      <c r="F115" s="5" t="s">
        <v>3657</v>
      </c>
      <c r="G115" s="5" t="s">
        <v>129</v>
      </c>
      <c r="H115" s="5" t="s">
        <v>42</v>
      </c>
      <c r="I115" s="4">
        <v>3024</v>
      </c>
      <c r="J115" s="4">
        <v>3037</v>
      </c>
      <c r="K115" s="4">
        <v>3133</v>
      </c>
      <c r="L115" s="4">
        <v>3264</v>
      </c>
      <c r="M115" s="4">
        <v>3146</v>
      </c>
      <c r="N115" s="4">
        <v>6.1</v>
      </c>
      <c r="O115" s="4">
        <v>340</v>
      </c>
      <c r="P115" s="16"/>
      <c r="Q115" s="10">
        <f t="shared" si="1"/>
        <v>-0.03615196078431373</v>
      </c>
    </row>
    <row r="116" spans="1:17" ht="9.75" customHeight="1">
      <c r="A116" s="1">
        <v>13</v>
      </c>
      <c r="B116" s="1" t="s">
        <v>2898</v>
      </c>
      <c r="C116" s="1">
        <v>712</v>
      </c>
      <c r="D116" s="1">
        <v>0.83</v>
      </c>
      <c r="E116" s="1" t="s">
        <v>3658</v>
      </c>
      <c r="F116" s="2" t="s">
        <v>3659</v>
      </c>
      <c r="G116" s="2" t="s">
        <v>129</v>
      </c>
      <c r="H116" s="2" t="s">
        <v>145</v>
      </c>
      <c r="I116" s="1">
        <v>3024</v>
      </c>
      <c r="J116" s="1">
        <v>3037</v>
      </c>
      <c r="K116" s="1">
        <v>3133</v>
      </c>
      <c r="L116" s="1">
        <v>3264</v>
      </c>
      <c r="M116" s="1">
        <v>3146</v>
      </c>
      <c r="N116" s="1">
        <v>6.1</v>
      </c>
      <c r="O116" s="1" t="s">
        <v>43</v>
      </c>
      <c r="P116" s="14"/>
      <c r="Q116" s="10">
        <f t="shared" si="1"/>
        <v>-0.03615196078431373</v>
      </c>
    </row>
    <row r="117" spans="1:17" ht="9.75" customHeight="1">
      <c r="A117" s="1">
        <v>13</v>
      </c>
      <c r="B117" s="1" t="s">
        <v>2898</v>
      </c>
      <c r="C117" s="1">
        <v>712</v>
      </c>
      <c r="D117" s="1">
        <v>2.15</v>
      </c>
      <c r="E117" s="1" t="s">
        <v>3660</v>
      </c>
      <c r="F117" s="2" t="s">
        <v>3661</v>
      </c>
      <c r="G117" s="2" t="s">
        <v>129</v>
      </c>
      <c r="H117" s="2" t="s">
        <v>18</v>
      </c>
      <c r="I117" s="1">
        <v>3553</v>
      </c>
      <c r="J117" s="1">
        <v>3327</v>
      </c>
      <c r="K117" s="1">
        <v>3412</v>
      </c>
      <c r="L117" s="1">
        <v>3415</v>
      </c>
      <c r="M117" s="1">
        <v>3330</v>
      </c>
      <c r="N117" s="1">
        <v>3.7</v>
      </c>
      <c r="O117" s="1">
        <v>28</v>
      </c>
      <c r="P117" s="14"/>
      <c r="Q117" s="10">
        <f t="shared" si="1"/>
        <v>-0.024890190336749635</v>
      </c>
    </row>
    <row r="118" spans="1:17" ht="9.75" customHeight="1">
      <c r="A118" s="1">
        <v>13</v>
      </c>
      <c r="B118" s="1" t="s">
        <v>2898</v>
      </c>
      <c r="C118" s="1">
        <v>712</v>
      </c>
      <c r="D118" s="1">
        <v>2.31</v>
      </c>
      <c r="E118" s="1" t="s">
        <v>3662</v>
      </c>
      <c r="F118" s="2" t="s">
        <v>3663</v>
      </c>
      <c r="G118" s="2" t="s">
        <v>129</v>
      </c>
      <c r="H118" s="2" t="s">
        <v>18</v>
      </c>
      <c r="I118" s="1">
        <v>4072</v>
      </c>
      <c r="J118" s="1">
        <v>3839</v>
      </c>
      <c r="K118" s="1">
        <v>3882</v>
      </c>
      <c r="L118" s="1">
        <v>3930</v>
      </c>
      <c r="M118" s="1">
        <v>3867</v>
      </c>
      <c r="N118" s="1">
        <v>4</v>
      </c>
      <c r="O118" s="1">
        <v>28</v>
      </c>
      <c r="P118" s="14"/>
      <c r="Q118" s="10">
        <f t="shared" si="1"/>
        <v>-0.01603053435114504</v>
      </c>
    </row>
    <row r="119" spans="1:17" ht="9.75" customHeight="1">
      <c r="A119" s="1">
        <v>13</v>
      </c>
      <c r="B119" s="1" t="s">
        <v>2898</v>
      </c>
      <c r="C119" s="1">
        <v>715</v>
      </c>
      <c r="D119" s="1">
        <v>0.33</v>
      </c>
      <c r="E119" s="1" t="s">
        <v>3664</v>
      </c>
      <c r="F119" s="2" t="s">
        <v>3665</v>
      </c>
      <c r="G119" s="2" t="s">
        <v>129</v>
      </c>
      <c r="H119" s="2" t="s">
        <v>18</v>
      </c>
      <c r="I119" s="1">
        <v>1738</v>
      </c>
      <c r="J119" s="1">
        <v>1668</v>
      </c>
      <c r="K119" s="1">
        <v>1749</v>
      </c>
      <c r="L119" s="1">
        <v>1728</v>
      </c>
      <c r="M119" s="1">
        <v>1758</v>
      </c>
      <c r="N119" s="1">
        <v>5.9</v>
      </c>
      <c r="O119" s="1">
        <v>28</v>
      </c>
      <c r="P119" s="14"/>
      <c r="Q119" s="10">
        <f t="shared" si="1"/>
        <v>0.017361111111111112</v>
      </c>
    </row>
    <row r="120" spans="1:17" ht="9.75" customHeight="1">
      <c r="A120" s="1">
        <v>13</v>
      </c>
      <c r="B120" s="1" t="s">
        <v>2898</v>
      </c>
      <c r="C120" s="1">
        <v>715</v>
      </c>
      <c r="D120" s="1">
        <v>0.4</v>
      </c>
      <c r="E120" s="1" t="s">
        <v>3666</v>
      </c>
      <c r="F120" s="2" t="s">
        <v>3667</v>
      </c>
      <c r="G120" s="2" t="s">
        <v>129</v>
      </c>
      <c r="H120" s="2" t="s">
        <v>18</v>
      </c>
      <c r="I120" s="1">
        <v>1313</v>
      </c>
      <c r="J120" s="1">
        <v>1370</v>
      </c>
      <c r="K120" s="1">
        <v>1391</v>
      </c>
      <c r="L120" s="1">
        <v>1329</v>
      </c>
      <c r="M120" s="1">
        <v>1324</v>
      </c>
      <c r="N120" s="1">
        <v>5.7</v>
      </c>
      <c r="O120" s="1">
        <v>28</v>
      </c>
      <c r="P120" s="14"/>
      <c r="Q120" s="10">
        <f t="shared" si="1"/>
        <v>-0.003762227238525207</v>
      </c>
    </row>
    <row r="121" spans="1:17" ht="9.75" customHeight="1">
      <c r="A121" s="1">
        <v>13</v>
      </c>
      <c r="B121" s="1" t="s">
        <v>2898</v>
      </c>
      <c r="C121" s="1">
        <v>715</v>
      </c>
      <c r="D121" s="1">
        <v>1.88</v>
      </c>
      <c r="E121" s="1" t="s">
        <v>3668</v>
      </c>
      <c r="F121" s="2" t="s">
        <v>3669</v>
      </c>
      <c r="G121" s="2" t="s">
        <v>129</v>
      </c>
      <c r="H121" s="2" t="s">
        <v>18</v>
      </c>
      <c r="I121" s="1">
        <v>1685</v>
      </c>
      <c r="J121" s="1">
        <v>1628</v>
      </c>
      <c r="K121" s="1">
        <v>1611</v>
      </c>
      <c r="L121" s="1">
        <v>1630</v>
      </c>
      <c r="M121" s="1">
        <v>1537</v>
      </c>
      <c r="N121" s="1">
        <v>5.5</v>
      </c>
      <c r="O121" s="1">
        <v>28</v>
      </c>
      <c r="P121" s="14"/>
      <c r="Q121" s="10">
        <f t="shared" si="1"/>
        <v>-0.05705521472392638</v>
      </c>
    </row>
    <row r="122" spans="1:17" ht="9.75" customHeight="1">
      <c r="A122" s="1">
        <v>13</v>
      </c>
      <c r="B122" s="1" t="s">
        <v>2898</v>
      </c>
      <c r="C122" s="1">
        <v>715</v>
      </c>
      <c r="D122" s="1">
        <v>1.99</v>
      </c>
      <c r="E122" s="1" t="s">
        <v>3670</v>
      </c>
      <c r="F122" s="2" t="s">
        <v>3671</v>
      </c>
      <c r="G122" s="2" t="s">
        <v>129</v>
      </c>
      <c r="H122" s="2" t="s">
        <v>18</v>
      </c>
      <c r="I122" s="1">
        <v>1615</v>
      </c>
      <c r="J122" s="1">
        <v>1558</v>
      </c>
      <c r="K122" s="1">
        <v>1471</v>
      </c>
      <c r="L122" s="1">
        <v>1463</v>
      </c>
      <c r="M122" s="1">
        <v>1394</v>
      </c>
      <c r="N122" s="1">
        <v>5.2</v>
      </c>
      <c r="O122" s="1">
        <v>28</v>
      </c>
      <c r="P122" s="14"/>
      <c r="Q122" s="10">
        <f t="shared" si="1"/>
        <v>-0.047163362952836636</v>
      </c>
    </row>
    <row r="123" spans="1:17" ht="9.75" customHeight="1">
      <c r="A123" s="1">
        <v>13</v>
      </c>
      <c r="B123" s="1" t="s">
        <v>2898</v>
      </c>
      <c r="C123" s="1">
        <v>715</v>
      </c>
      <c r="D123" s="1">
        <v>3</v>
      </c>
      <c r="E123" s="1" t="s">
        <v>3672</v>
      </c>
      <c r="F123" s="2" t="s">
        <v>3673</v>
      </c>
      <c r="G123" s="2" t="s">
        <v>137</v>
      </c>
      <c r="H123" s="2" t="s">
        <v>18</v>
      </c>
      <c r="I123" s="1">
        <v>11610</v>
      </c>
      <c r="J123" s="1">
        <v>11897</v>
      </c>
      <c r="K123" s="1">
        <v>12097</v>
      </c>
      <c r="L123" s="1">
        <v>11913</v>
      </c>
      <c r="M123" s="1">
        <v>11772</v>
      </c>
      <c r="N123" s="1">
        <v>6.6</v>
      </c>
      <c r="O123" s="1">
        <v>30</v>
      </c>
      <c r="P123" s="14"/>
      <c r="Q123" s="10">
        <f t="shared" si="1"/>
        <v>-0.011835809619743138</v>
      </c>
    </row>
    <row r="124" spans="1:17" ht="9.75" customHeight="1">
      <c r="A124" s="1">
        <v>13</v>
      </c>
      <c r="B124" s="1" t="s">
        <v>2898</v>
      </c>
      <c r="C124" s="1">
        <v>715</v>
      </c>
      <c r="D124" s="1">
        <v>3</v>
      </c>
      <c r="E124" s="1" t="s">
        <v>3674</v>
      </c>
      <c r="F124" s="2" t="s">
        <v>3675</v>
      </c>
      <c r="G124" s="2" t="s">
        <v>140</v>
      </c>
      <c r="H124" s="2" t="s">
        <v>18</v>
      </c>
      <c r="I124" s="1">
        <v>11199</v>
      </c>
      <c r="J124" s="1">
        <v>11579</v>
      </c>
      <c r="K124" s="1">
        <v>11697</v>
      </c>
      <c r="L124" s="1">
        <v>11563</v>
      </c>
      <c r="M124" s="1">
        <v>11367</v>
      </c>
      <c r="N124" s="1">
        <v>5.6</v>
      </c>
      <c r="O124" s="1">
        <v>30</v>
      </c>
      <c r="P124" s="14"/>
      <c r="Q124" s="10">
        <f t="shared" si="1"/>
        <v>-0.016950618351638847</v>
      </c>
    </row>
    <row r="125" spans="1:17" ht="9.75" customHeight="1">
      <c r="A125" s="1">
        <v>13</v>
      </c>
      <c r="B125" s="1" t="s">
        <v>2898</v>
      </c>
      <c r="C125" s="1">
        <v>715</v>
      </c>
      <c r="D125" s="1">
        <v>3.9</v>
      </c>
      <c r="E125" s="1" t="s">
        <v>3676</v>
      </c>
      <c r="F125" s="2" t="s">
        <v>3677</v>
      </c>
      <c r="G125" s="2" t="s">
        <v>129</v>
      </c>
      <c r="H125" s="2" t="s">
        <v>18</v>
      </c>
      <c r="I125" s="1">
        <v>934</v>
      </c>
      <c r="J125" s="1">
        <v>860</v>
      </c>
      <c r="K125" s="1">
        <v>880</v>
      </c>
      <c r="L125" s="1">
        <v>850</v>
      </c>
      <c r="M125" s="1">
        <v>871</v>
      </c>
      <c r="N125" s="1">
        <v>4</v>
      </c>
      <c r="O125" s="1">
        <v>28</v>
      </c>
      <c r="P125" s="14"/>
      <c r="Q125" s="10">
        <f t="shared" si="1"/>
        <v>0.024705882352941175</v>
      </c>
    </row>
    <row r="126" spans="1:17" ht="9.75" customHeight="1">
      <c r="A126" s="1">
        <v>13</v>
      </c>
      <c r="B126" s="1" t="s">
        <v>2898</v>
      </c>
      <c r="C126" s="1">
        <v>715</v>
      </c>
      <c r="D126" s="1">
        <v>4.01</v>
      </c>
      <c r="E126" s="1" t="s">
        <v>3678</v>
      </c>
      <c r="F126" s="2" t="s">
        <v>3679</v>
      </c>
      <c r="G126" s="2" t="s">
        <v>129</v>
      </c>
      <c r="H126" s="2" t="s">
        <v>18</v>
      </c>
      <c r="I126" s="1">
        <v>1107</v>
      </c>
      <c r="J126" s="1">
        <v>1122</v>
      </c>
      <c r="K126" s="1">
        <v>1132</v>
      </c>
      <c r="L126" s="1">
        <v>1127</v>
      </c>
      <c r="M126" s="1">
        <v>1131</v>
      </c>
      <c r="N126" s="1">
        <v>7</v>
      </c>
      <c r="O126" s="1">
        <v>28</v>
      </c>
      <c r="P126" s="14"/>
      <c r="Q126" s="10">
        <f t="shared" si="1"/>
        <v>0.00354924578527063</v>
      </c>
    </row>
    <row r="127" spans="1:17" ht="9.75" customHeight="1">
      <c r="A127" s="1">
        <v>13</v>
      </c>
      <c r="B127" s="1" t="s">
        <v>2898</v>
      </c>
      <c r="C127" s="1">
        <v>715</v>
      </c>
      <c r="D127" s="1">
        <v>5</v>
      </c>
      <c r="E127" s="1" t="s">
        <v>3680</v>
      </c>
      <c r="F127" s="2" t="s">
        <v>3681</v>
      </c>
      <c r="G127" s="2" t="s">
        <v>137</v>
      </c>
      <c r="H127" s="2" t="s">
        <v>18</v>
      </c>
      <c r="I127" s="1">
        <v>10975</v>
      </c>
      <c r="J127" s="1">
        <v>11168</v>
      </c>
      <c r="K127" s="1">
        <v>11499</v>
      </c>
      <c r="L127" s="1">
        <v>11136</v>
      </c>
      <c r="M127" s="1">
        <v>11114</v>
      </c>
      <c r="N127" s="1">
        <v>4.8</v>
      </c>
      <c r="O127" s="1">
        <v>31</v>
      </c>
      <c r="P127" s="14"/>
      <c r="Q127" s="10">
        <f t="shared" si="1"/>
        <v>-0.0019755747126436784</v>
      </c>
    </row>
    <row r="128" spans="1:17" ht="9.75" customHeight="1">
      <c r="A128" s="1">
        <v>13</v>
      </c>
      <c r="B128" s="1" t="s">
        <v>2898</v>
      </c>
      <c r="C128" s="1">
        <v>715</v>
      </c>
      <c r="D128" s="1">
        <v>5</v>
      </c>
      <c r="E128" s="1" t="s">
        <v>3682</v>
      </c>
      <c r="F128" s="2" t="s">
        <v>3683</v>
      </c>
      <c r="G128" s="2" t="s">
        <v>140</v>
      </c>
      <c r="H128" s="2" t="s">
        <v>18</v>
      </c>
      <c r="I128" s="1">
        <v>11018</v>
      </c>
      <c r="J128" s="1">
        <v>11237</v>
      </c>
      <c r="K128" s="1">
        <v>11529</v>
      </c>
      <c r="L128" s="1">
        <v>11150</v>
      </c>
      <c r="M128" s="1">
        <v>11195</v>
      </c>
      <c r="N128" s="1">
        <v>5.3</v>
      </c>
      <c r="O128" s="1">
        <v>31</v>
      </c>
      <c r="P128" s="14"/>
      <c r="Q128" s="10">
        <f t="shared" si="1"/>
        <v>0.004035874439461884</v>
      </c>
    </row>
    <row r="129" spans="1:17" ht="9.75" customHeight="1">
      <c r="A129" s="1">
        <v>13</v>
      </c>
      <c r="B129" s="1" t="s">
        <v>2898</v>
      </c>
      <c r="C129" s="1">
        <v>715</v>
      </c>
      <c r="D129" s="1">
        <v>5.48</v>
      </c>
      <c r="E129" s="1" t="s">
        <v>3684</v>
      </c>
      <c r="F129" s="2" t="s">
        <v>3685</v>
      </c>
      <c r="G129" s="2" t="s">
        <v>129</v>
      </c>
      <c r="H129" s="2" t="s">
        <v>18</v>
      </c>
      <c r="I129" s="1" t="s">
        <v>43</v>
      </c>
      <c r="J129" s="1">
        <v>3238</v>
      </c>
      <c r="K129" s="1">
        <v>6764</v>
      </c>
      <c r="L129" s="1">
        <v>6785</v>
      </c>
      <c r="M129" s="1">
        <v>6585</v>
      </c>
      <c r="N129" s="1">
        <v>3.5</v>
      </c>
      <c r="O129" s="1">
        <v>28</v>
      </c>
      <c r="P129" s="14"/>
      <c r="Q129" s="10">
        <f t="shared" si="1"/>
        <v>-0.029476787030213707</v>
      </c>
    </row>
    <row r="130" spans="1:17" ht="9.75" customHeight="1">
      <c r="A130" s="1">
        <v>13</v>
      </c>
      <c r="B130" s="1" t="s">
        <v>2898</v>
      </c>
      <c r="C130" s="1">
        <v>715</v>
      </c>
      <c r="D130" s="1">
        <v>5.68</v>
      </c>
      <c r="E130" s="1" t="s">
        <v>3686</v>
      </c>
      <c r="F130" s="2" t="s">
        <v>3687</v>
      </c>
      <c r="G130" s="2" t="s">
        <v>129</v>
      </c>
      <c r="H130" s="2" t="s">
        <v>18</v>
      </c>
      <c r="I130" s="1" t="s">
        <v>43</v>
      </c>
      <c r="J130" s="1">
        <v>1182</v>
      </c>
      <c r="K130" s="1">
        <v>6976</v>
      </c>
      <c r="L130" s="1">
        <v>6808</v>
      </c>
      <c r="M130" s="1">
        <v>6691</v>
      </c>
      <c r="N130" s="1">
        <v>3.8</v>
      </c>
      <c r="O130" s="1">
        <v>28</v>
      </c>
      <c r="P130" s="14"/>
      <c r="Q130" s="10">
        <f t="shared" si="1"/>
        <v>-0.01718566392479436</v>
      </c>
    </row>
    <row r="131" spans="1:17" ht="9.75" customHeight="1">
      <c r="A131" s="1">
        <v>13</v>
      </c>
      <c r="B131" s="1" t="s">
        <v>2898</v>
      </c>
      <c r="C131" s="1">
        <v>720</v>
      </c>
      <c r="D131" s="1">
        <v>0.24</v>
      </c>
      <c r="E131" s="1" t="s">
        <v>3688</v>
      </c>
      <c r="F131" s="2" t="s">
        <v>3689</v>
      </c>
      <c r="G131" s="2" t="s">
        <v>129</v>
      </c>
      <c r="H131" s="2" t="s">
        <v>18</v>
      </c>
      <c r="I131" s="1" t="s">
        <v>43</v>
      </c>
      <c r="J131" s="1">
        <v>317</v>
      </c>
      <c r="K131" s="1">
        <v>625</v>
      </c>
      <c r="L131" s="1">
        <v>617</v>
      </c>
      <c r="M131" s="1">
        <v>641</v>
      </c>
      <c r="N131" s="1">
        <v>6.4</v>
      </c>
      <c r="O131" s="1">
        <v>28</v>
      </c>
      <c r="P131" s="14"/>
      <c r="Q131" s="10">
        <f t="shared" si="1"/>
        <v>0.03889789303079417</v>
      </c>
    </row>
    <row r="132" spans="1:17" ht="9.75" customHeight="1">
      <c r="A132" s="1">
        <v>13</v>
      </c>
      <c r="B132" s="1" t="s">
        <v>2898</v>
      </c>
      <c r="C132" s="1">
        <v>720</v>
      </c>
      <c r="D132" s="1">
        <v>0.38</v>
      </c>
      <c r="E132" s="1" t="s">
        <v>3690</v>
      </c>
      <c r="F132" s="2" t="s">
        <v>3691</v>
      </c>
      <c r="G132" s="2" t="s">
        <v>129</v>
      </c>
      <c r="H132" s="2" t="s">
        <v>18</v>
      </c>
      <c r="I132" s="1" t="s">
        <v>43</v>
      </c>
      <c r="J132" s="1">
        <v>755</v>
      </c>
      <c r="K132" s="1">
        <v>793</v>
      </c>
      <c r="L132" s="1">
        <v>806</v>
      </c>
      <c r="M132" s="1">
        <v>774</v>
      </c>
      <c r="N132" s="1">
        <v>9.3</v>
      </c>
      <c r="O132" s="1">
        <v>28</v>
      </c>
      <c r="P132" s="14"/>
      <c r="Q132" s="10">
        <f t="shared" si="1"/>
        <v>-0.03970223325062035</v>
      </c>
    </row>
    <row r="133" spans="1:17" ht="9.75" customHeight="1">
      <c r="A133" s="1">
        <v>13</v>
      </c>
      <c r="B133" s="1" t="s">
        <v>2898</v>
      </c>
      <c r="C133" s="1">
        <v>720</v>
      </c>
      <c r="D133" s="1">
        <v>1.16</v>
      </c>
      <c r="E133" s="1" t="s">
        <v>3692</v>
      </c>
      <c r="F133" s="2" t="s">
        <v>3693</v>
      </c>
      <c r="G133" s="2" t="s">
        <v>17</v>
      </c>
      <c r="H133" s="2" t="s">
        <v>18</v>
      </c>
      <c r="I133" s="1">
        <v>9990</v>
      </c>
      <c r="J133" s="1">
        <v>10022</v>
      </c>
      <c r="K133" s="1">
        <v>10567</v>
      </c>
      <c r="L133" s="1">
        <v>10563</v>
      </c>
      <c r="M133" s="1">
        <v>10233</v>
      </c>
      <c r="N133" s="1">
        <v>9.7</v>
      </c>
      <c r="O133" s="1">
        <v>30</v>
      </c>
      <c r="P133" s="14"/>
      <c r="Q133" s="10">
        <f t="shared" si="1"/>
        <v>-0.031241124680488497</v>
      </c>
    </row>
    <row r="134" spans="1:17" ht="9.75" customHeight="1">
      <c r="A134" s="1">
        <v>13</v>
      </c>
      <c r="B134" s="1" t="s">
        <v>2898</v>
      </c>
      <c r="C134" s="1">
        <v>720</v>
      </c>
      <c r="D134" s="1">
        <v>5.1</v>
      </c>
      <c r="E134" s="1" t="s">
        <v>3694</v>
      </c>
      <c r="F134" s="2" t="s">
        <v>3695</v>
      </c>
      <c r="G134" s="2" t="s">
        <v>17</v>
      </c>
      <c r="H134" s="2" t="s">
        <v>18</v>
      </c>
      <c r="I134" s="1">
        <v>9255</v>
      </c>
      <c r="J134" s="1">
        <v>9543</v>
      </c>
      <c r="K134" s="1">
        <v>9726</v>
      </c>
      <c r="L134" s="1">
        <v>10600</v>
      </c>
      <c r="M134" s="1">
        <v>9929</v>
      </c>
      <c r="N134" s="1">
        <v>9.5</v>
      </c>
      <c r="O134" s="1">
        <v>28</v>
      </c>
      <c r="P134" s="14"/>
      <c r="Q134" s="10">
        <f t="shared" si="1"/>
        <v>-0.06330188679245283</v>
      </c>
    </row>
    <row r="135" spans="1:17" ht="9.75" customHeight="1">
      <c r="A135" s="1">
        <v>13</v>
      </c>
      <c r="B135" s="1" t="s">
        <v>2898</v>
      </c>
      <c r="C135" s="1">
        <v>729</v>
      </c>
      <c r="D135" s="1">
        <v>2.91</v>
      </c>
      <c r="E135" s="1" t="s">
        <v>3696</v>
      </c>
      <c r="F135" s="2" t="s">
        <v>3697</v>
      </c>
      <c r="G135" s="2" t="s">
        <v>17</v>
      </c>
      <c r="H135" s="2" t="s">
        <v>18</v>
      </c>
      <c r="I135" s="1">
        <v>6090</v>
      </c>
      <c r="J135" s="1">
        <v>6269</v>
      </c>
      <c r="K135" s="1">
        <v>6168</v>
      </c>
      <c r="L135" s="1">
        <v>6420</v>
      </c>
      <c r="M135" s="1">
        <v>6346</v>
      </c>
      <c r="N135" s="1">
        <v>14.2</v>
      </c>
      <c r="O135" s="1">
        <v>28</v>
      </c>
      <c r="P135" s="14"/>
      <c r="Q135" s="10">
        <f t="shared" si="1"/>
        <v>-0.011526479750778817</v>
      </c>
    </row>
    <row r="136" spans="1:17" ht="9.75" customHeight="1">
      <c r="A136" s="1">
        <v>13</v>
      </c>
      <c r="B136" s="1" t="s">
        <v>2898</v>
      </c>
      <c r="C136" s="1">
        <v>746</v>
      </c>
      <c r="D136" s="1">
        <v>9.23</v>
      </c>
      <c r="E136" s="1" t="s">
        <v>3698</v>
      </c>
      <c r="F136" s="2" t="s">
        <v>3699</v>
      </c>
      <c r="G136" s="2" t="s">
        <v>17</v>
      </c>
      <c r="H136" s="2" t="s">
        <v>134</v>
      </c>
      <c r="I136" s="1">
        <v>6105</v>
      </c>
      <c r="J136" s="1">
        <v>6333</v>
      </c>
      <c r="K136" s="1">
        <v>6591</v>
      </c>
      <c r="L136" s="1">
        <v>6577</v>
      </c>
      <c r="M136" s="1">
        <v>6601</v>
      </c>
      <c r="N136" s="1">
        <v>14</v>
      </c>
      <c r="O136" s="1">
        <v>28</v>
      </c>
      <c r="P136" s="14"/>
      <c r="Q136" s="10">
        <f t="shared" si="1"/>
        <v>0.0036490801277178045</v>
      </c>
    </row>
    <row r="137" spans="1:17" ht="9.75" customHeight="1">
      <c r="A137" s="4">
        <v>13</v>
      </c>
      <c r="B137" s="4" t="s">
        <v>2898</v>
      </c>
      <c r="C137" s="4">
        <v>763</v>
      </c>
      <c r="D137" s="4">
        <v>2</v>
      </c>
      <c r="E137" s="4" t="s">
        <v>3700</v>
      </c>
      <c r="F137" s="5" t="s">
        <v>3701</v>
      </c>
      <c r="G137" s="5" t="s">
        <v>17</v>
      </c>
      <c r="H137" s="5" t="s">
        <v>42</v>
      </c>
      <c r="I137" s="4">
        <v>6048</v>
      </c>
      <c r="J137" s="4">
        <v>6121</v>
      </c>
      <c r="K137" s="4">
        <v>6135</v>
      </c>
      <c r="L137" s="4">
        <v>6149</v>
      </c>
      <c r="M137" s="4">
        <v>6141</v>
      </c>
      <c r="N137" s="4">
        <v>13.2</v>
      </c>
      <c r="O137" s="4">
        <v>365</v>
      </c>
      <c r="P137" s="16"/>
      <c r="Q137" s="10">
        <f t="shared" si="1"/>
        <v>-0.0013010245568385104</v>
      </c>
    </row>
    <row r="138" spans="1:17" ht="9.75" customHeight="1">
      <c r="A138" s="1">
        <v>13</v>
      </c>
      <c r="B138" s="1" t="s">
        <v>2898</v>
      </c>
      <c r="C138" s="1">
        <v>765</v>
      </c>
      <c r="D138" s="1">
        <v>1.6</v>
      </c>
      <c r="E138" s="1" t="s">
        <v>3702</v>
      </c>
      <c r="F138" s="2" t="s">
        <v>3703</v>
      </c>
      <c r="G138" s="2" t="s">
        <v>17</v>
      </c>
      <c r="H138" s="2" t="s">
        <v>18</v>
      </c>
      <c r="I138" s="1">
        <v>4528</v>
      </c>
      <c r="J138" s="1">
        <v>4547</v>
      </c>
      <c r="K138" s="1">
        <v>4636</v>
      </c>
      <c r="L138" s="1">
        <v>4451</v>
      </c>
      <c r="M138" s="1">
        <v>4628</v>
      </c>
      <c r="N138" s="1">
        <v>16.2</v>
      </c>
      <c r="O138" s="1">
        <v>29</v>
      </c>
      <c r="P138" s="14"/>
      <c r="Q138" s="10">
        <f t="shared" si="1"/>
        <v>0.03976634464165356</v>
      </c>
    </row>
    <row r="139" spans="1:17" ht="9.75" customHeight="1">
      <c r="A139" s="1">
        <v>13</v>
      </c>
      <c r="B139" s="1" t="s">
        <v>2898</v>
      </c>
      <c r="C139" s="1">
        <v>774</v>
      </c>
      <c r="D139" s="1">
        <v>7.8</v>
      </c>
      <c r="E139" s="1" t="s">
        <v>3704</v>
      </c>
      <c r="F139" s="2" t="s">
        <v>3705</v>
      </c>
      <c r="G139" s="2" t="s">
        <v>17</v>
      </c>
      <c r="H139" s="2" t="s">
        <v>134</v>
      </c>
      <c r="I139" s="1">
        <v>4390</v>
      </c>
      <c r="J139" s="1">
        <v>4420</v>
      </c>
      <c r="K139" s="1">
        <v>4550</v>
      </c>
      <c r="L139" s="1">
        <v>4488</v>
      </c>
      <c r="M139" s="1">
        <v>4525</v>
      </c>
      <c r="N139" s="1">
        <v>15.5</v>
      </c>
      <c r="O139" s="1">
        <v>28</v>
      </c>
      <c r="P139" s="14"/>
      <c r="Q139" s="10">
        <f t="shared" si="1"/>
        <v>0.008244206773618538</v>
      </c>
    </row>
    <row r="140" spans="1:17" ht="9.75" customHeight="1">
      <c r="A140" s="1">
        <v>13</v>
      </c>
      <c r="B140" s="1" t="s">
        <v>2898</v>
      </c>
      <c r="C140" s="1">
        <v>786</v>
      </c>
      <c r="D140" s="1">
        <v>0.34</v>
      </c>
      <c r="E140" s="1" t="s">
        <v>3706</v>
      </c>
      <c r="F140" s="2" t="s">
        <v>3707</v>
      </c>
      <c r="G140" s="2" t="s">
        <v>17</v>
      </c>
      <c r="H140" s="2" t="s">
        <v>18</v>
      </c>
      <c r="I140" s="1">
        <v>13197</v>
      </c>
      <c r="J140" s="1">
        <v>12073</v>
      </c>
      <c r="K140" s="1">
        <v>11220</v>
      </c>
      <c r="L140" s="1">
        <v>11729</v>
      </c>
      <c r="M140" s="1">
        <v>11240</v>
      </c>
      <c r="N140" s="1">
        <v>7.9</v>
      </c>
      <c r="O140" s="1">
        <v>28</v>
      </c>
      <c r="P140" s="14"/>
      <c r="Q140" s="10">
        <f t="shared" si="1"/>
        <v>-0.04169153380509848</v>
      </c>
    </row>
    <row r="141" spans="1:17" ht="9.75" customHeight="1">
      <c r="A141" s="1">
        <v>13</v>
      </c>
      <c r="B141" s="1" t="s">
        <v>2898</v>
      </c>
      <c r="C141" s="1">
        <v>787</v>
      </c>
      <c r="D141" s="1">
        <v>3.9</v>
      </c>
      <c r="E141" s="1" t="s">
        <v>3708</v>
      </c>
      <c r="F141" s="2" t="s">
        <v>3709</v>
      </c>
      <c r="G141" s="2" t="s">
        <v>17</v>
      </c>
      <c r="H141" s="2" t="s">
        <v>134</v>
      </c>
      <c r="I141" s="1">
        <v>3023</v>
      </c>
      <c r="J141" s="1">
        <v>3294</v>
      </c>
      <c r="K141" s="1">
        <v>3459</v>
      </c>
      <c r="L141" s="1">
        <v>3304</v>
      </c>
      <c r="M141" s="1">
        <v>3266</v>
      </c>
      <c r="N141" s="1">
        <v>17.6</v>
      </c>
      <c r="O141" s="1">
        <v>28</v>
      </c>
      <c r="P141" s="14"/>
      <c r="Q141" s="10">
        <f aca="true" t="shared" si="2" ref="Q141:Q154">(M141-L141)/L141</f>
        <v>-0.011501210653753027</v>
      </c>
    </row>
    <row r="142" spans="1:17" ht="9.75" customHeight="1">
      <c r="A142" s="1">
        <v>13</v>
      </c>
      <c r="B142" s="1" t="s">
        <v>2898</v>
      </c>
      <c r="C142" s="1">
        <v>807</v>
      </c>
      <c r="D142" s="1">
        <v>5</v>
      </c>
      <c r="E142" s="1" t="s">
        <v>3710</v>
      </c>
      <c r="F142" s="2" t="s">
        <v>3711</v>
      </c>
      <c r="G142" s="2" t="s">
        <v>17</v>
      </c>
      <c r="H142" s="2" t="s">
        <v>134</v>
      </c>
      <c r="I142" s="1">
        <v>2784</v>
      </c>
      <c r="J142" s="1">
        <v>2816</v>
      </c>
      <c r="K142" s="1">
        <v>2793</v>
      </c>
      <c r="L142" s="1">
        <v>2776</v>
      </c>
      <c r="M142" s="1">
        <v>2836</v>
      </c>
      <c r="N142" s="1">
        <v>17.6</v>
      </c>
      <c r="O142" s="1">
        <v>28</v>
      </c>
      <c r="P142" s="14"/>
      <c r="Q142" s="10">
        <f t="shared" si="2"/>
        <v>0.021613832853025938</v>
      </c>
    </row>
    <row r="143" spans="1:17" ht="9.75" customHeight="1">
      <c r="A143" s="1">
        <v>13</v>
      </c>
      <c r="B143" s="1" t="s">
        <v>2898</v>
      </c>
      <c r="C143" s="1">
        <v>817</v>
      </c>
      <c r="D143" s="1">
        <v>0.94</v>
      </c>
      <c r="E143" s="1" t="s">
        <v>3712</v>
      </c>
      <c r="F143" s="2" t="s">
        <v>3713</v>
      </c>
      <c r="G143" s="2" t="s">
        <v>17</v>
      </c>
      <c r="H143" s="2" t="s">
        <v>134</v>
      </c>
      <c r="I143" s="1">
        <v>1682</v>
      </c>
      <c r="J143" s="1">
        <v>1821</v>
      </c>
      <c r="K143" s="1">
        <v>1769</v>
      </c>
      <c r="L143" s="1">
        <v>1701</v>
      </c>
      <c r="M143" s="1">
        <v>1672</v>
      </c>
      <c r="N143" s="1">
        <v>15</v>
      </c>
      <c r="O143" s="1">
        <v>29</v>
      </c>
      <c r="P143" s="14"/>
      <c r="Q143" s="10">
        <f t="shared" si="2"/>
        <v>-0.017048794826572605</v>
      </c>
    </row>
    <row r="144" spans="1:17" ht="9.75" customHeight="1">
      <c r="A144" s="1">
        <v>13</v>
      </c>
      <c r="B144" s="1" t="s">
        <v>2898</v>
      </c>
      <c r="C144" s="1">
        <v>833</v>
      </c>
      <c r="D144" s="1">
        <v>5</v>
      </c>
      <c r="E144" s="1" t="s">
        <v>3714</v>
      </c>
      <c r="F144" s="2" t="s">
        <v>3715</v>
      </c>
      <c r="G144" s="2" t="s">
        <v>17</v>
      </c>
      <c r="H144" s="2" t="s">
        <v>134</v>
      </c>
      <c r="I144" s="1">
        <v>1588</v>
      </c>
      <c r="J144" s="1">
        <v>1735</v>
      </c>
      <c r="K144" s="1">
        <v>1762</v>
      </c>
      <c r="L144" s="1">
        <v>1708</v>
      </c>
      <c r="M144" s="1">
        <v>1669</v>
      </c>
      <c r="N144" s="1">
        <v>15.8</v>
      </c>
      <c r="O144" s="1">
        <v>29</v>
      </c>
      <c r="P144" s="14"/>
      <c r="Q144" s="10">
        <f t="shared" si="2"/>
        <v>-0.022833723653395786</v>
      </c>
    </row>
    <row r="145" spans="1:18" ht="9.75" customHeight="1">
      <c r="A145" s="1"/>
      <c r="B145" s="1"/>
      <c r="C145" s="1"/>
      <c r="D145" s="1"/>
      <c r="E145" s="1"/>
      <c r="F145" s="2"/>
      <c r="G145" s="2"/>
      <c r="H145" s="2"/>
      <c r="I145" s="1"/>
      <c r="J145" s="1"/>
      <c r="K145" s="1"/>
      <c r="L145" s="1">
        <f>SUM(L78:L144)</f>
        <v>549604</v>
      </c>
      <c r="M145" s="1">
        <f>SUM(M78:M144)</f>
        <v>530452</v>
      </c>
      <c r="N145" s="1"/>
      <c r="O145" s="1"/>
      <c r="P145" s="14">
        <f>(M145-L145)/L145</f>
        <v>-0.03484690795554617</v>
      </c>
      <c r="Q145" s="10"/>
      <c r="R145" s="10">
        <f>MEDIAN(Q78:Q144)</f>
        <v>-0.016950618351638847</v>
      </c>
    </row>
    <row r="146" spans="1:17" ht="9.75" customHeight="1">
      <c r="A146" s="4">
        <v>13</v>
      </c>
      <c r="B146" s="4" t="s">
        <v>3716</v>
      </c>
      <c r="C146" s="4">
        <v>0</v>
      </c>
      <c r="D146" s="4">
        <v>0.56</v>
      </c>
      <c r="E146" s="4" t="s">
        <v>3717</v>
      </c>
      <c r="F146" s="5" t="s">
        <v>3718</v>
      </c>
      <c r="G146" s="5" t="s">
        <v>17</v>
      </c>
      <c r="H146" s="5" t="s">
        <v>42</v>
      </c>
      <c r="I146" s="1" t="s">
        <v>43</v>
      </c>
      <c r="J146" s="4">
        <v>16658</v>
      </c>
      <c r="K146" s="4">
        <v>16959</v>
      </c>
      <c r="L146" s="4">
        <v>17023</v>
      </c>
      <c r="M146" s="4">
        <v>17863</v>
      </c>
      <c r="N146" s="4">
        <v>5.1</v>
      </c>
      <c r="O146" s="4">
        <v>357</v>
      </c>
      <c r="P146" s="16"/>
      <c r="Q146" s="10">
        <f t="shared" si="2"/>
        <v>0.04934500381836339</v>
      </c>
    </row>
    <row r="147" spans="1:17" ht="9.75" customHeight="1">
      <c r="A147" s="1">
        <v>13</v>
      </c>
      <c r="B147" s="1" t="s">
        <v>3716</v>
      </c>
      <c r="C147" s="1">
        <v>0</v>
      </c>
      <c r="D147" s="1">
        <v>5.91</v>
      </c>
      <c r="E147" s="1" t="s">
        <v>3719</v>
      </c>
      <c r="F147" s="2" t="s">
        <v>3720</v>
      </c>
      <c r="G147" s="2" t="s">
        <v>17</v>
      </c>
      <c r="H147" s="2" t="s">
        <v>18</v>
      </c>
      <c r="I147" s="1">
        <v>15391</v>
      </c>
      <c r="J147" s="1">
        <v>14869</v>
      </c>
      <c r="K147" s="1">
        <v>15284</v>
      </c>
      <c r="L147" s="1">
        <v>14555</v>
      </c>
      <c r="M147" s="1">
        <v>14819</v>
      </c>
      <c r="N147" s="1">
        <v>6.6</v>
      </c>
      <c r="O147" s="1">
        <v>284</v>
      </c>
      <c r="P147" s="14"/>
      <c r="Q147" s="10">
        <f t="shared" si="2"/>
        <v>0.018138096873926486</v>
      </c>
    </row>
    <row r="148" spans="1:18" ht="9.75" customHeight="1">
      <c r="A148" s="1"/>
      <c r="B148" s="1"/>
      <c r="C148" s="1"/>
      <c r="D148" s="1"/>
      <c r="E148" s="1"/>
      <c r="F148" s="2"/>
      <c r="G148" s="2"/>
      <c r="H148" s="2"/>
      <c r="I148" s="1"/>
      <c r="J148" s="1"/>
      <c r="K148" s="1"/>
      <c r="L148" s="1">
        <f>SUM(L146:L147)</f>
        <v>31578</v>
      </c>
      <c r="M148" s="1">
        <f>SUM(M146:M147)</f>
        <v>32682</v>
      </c>
      <c r="N148" s="1"/>
      <c r="O148" s="1"/>
      <c r="P148" s="14">
        <f>(M148-L148)/L148</f>
        <v>0.03496104883146495</v>
      </c>
      <c r="Q148" s="10"/>
      <c r="R148" s="10">
        <f>MEDIAN(Q146:Q147)</f>
        <v>0.03374155034614494</v>
      </c>
    </row>
    <row r="149" spans="1:17" ht="9.75" customHeight="1">
      <c r="A149" s="1">
        <v>13</v>
      </c>
      <c r="B149" s="1" t="s">
        <v>3721</v>
      </c>
      <c r="C149" s="1">
        <v>0</v>
      </c>
      <c r="D149" s="1">
        <v>1.6</v>
      </c>
      <c r="E149" s="1" t="s">
        <v>3722</v>
      </c>
      <c r="F149" s="2" t="s">
        <v>3723</v>
      </c>
      <c r="G149" s="2" t="s">
        <v>17</v>
      </c>
      <c r="H149" s="2" t="s">
        <v>134</v>
      </c>
      <c r="I149" s="1">
        <v>685</v>
      </c>
      <c r="J149" s="1">
        <v>696</v>
      </c>
      <c r="K149" s="1">
        <v>712</v>
      </c>
      <c r="L149" s="1">
        <v>696</v>
      </c>
      <c r="M149" s="1">
        <v>685</v>
      </c>
      <c r="N149" s="1">
        <v>10.9</v>
      </c>
      <c r="O149" s="1">
        <v>29</v>
      </c>
      <c r="P149" s="14"/>
      <c r="Q149" s="10">
        <f t="shared" si="2"/>
        <v>-0.015804597701149427</v>
      </c>
    </row>
    <row r="150" spans="1:17" ht="9.75" customHeight="1">
      <c r="A150" s="1">
        <v>13</v>
      </c>
      <c r="B150" s="1" t="s">
        <v>3721</v>
      </c>
      <c r="C150" s="1">
        <v>0</v>
      </c>
      <c r="D150" s="1">
        <v>7.882</v>
      </c>
      <c r="E150" s="1" t="s">
        <v>3724</v>
      </c>
      <c r="F150" s="2" t="s">
        <v>3725</v>
      </c>
      <c r="G150" s="2" t="s">
        <v>17</v>
      </c>
      <c r="H150" s="2" t="s">
        <v>134</v>
      </c>
      <c r="I150" s="1">
        <v>752</v>
      </c>
      <c r="J150" s="1">
        <v>762</v>
      </c>
      <c r="K150" s="1">
        <v>797</v>
      </c>
      <c r="L150" s="1">
        <v>766</v>
      </c>
      <c r="M150" s="1">
        <v>779</v>
      </c>
      <c r="N150" s="1">
        <v>10.4</v>
      </c>
      <c r="O150" s="1">
        <v>29</v>
      </c>
      <c r="P150" s="14"/>
      <c r="Q150" s="10">
        <f t="shared" si="2"/>
        <v>0.016971279373368148</v>
      </c>
    </row>
    <row r="151" spans="1:17" ht="9.75" customHeight="1">
      <c r="A151" s="1">
        <v>13</v>
      </c>
      <c r="B151" s="1" t="s">
        <v>3721</v>
      </c>
      <c r="C151" s="1">
        <v>15</v>
      </c>
      <c r="D151" s="1">
        <v>4</v>
      </c>
      <c r="E151" s="1" t="s">
        <v>3726</v>
      </c>
      <c r="F151" s="2" t="s">
        <v>3727</v>
      </c>
      <c r="G151" s="2" t="s">
        <v>17</v>
      </c>
      <c r="H151" s="2" t="s">
        <v>134</v>
      </c>
      <c r="I151" s="1">
        <v>912</v>
      </c>
      <c r="J151" s="1">
        <v>916</v>
      </c>
      <c r="K151" s="1">
        <v>917</v>
      </c>
      <c r="L151" s="1">
        <v>968</v>
      </c>
      <c r="M151" s="1">
        <v>973</v>
      </c>
      <c r="N151" s="1">
        <v>12.2</v>
      </c>
      <c r="O151" s="1">
        <v>29</v>
      </c>
      <c r="P151" s="14"/>
      <c r="Q151" s="10">
        <f t="shared" si="2"/>
        <v>0.005165289256198347</v>
      </c>
    </row>
    <row r="152" spans="1:18" ht="9.75" customHeight="1">
      <c r="A152" s="1"/>
      <c r="B152" s="1"/>
      <c r="C152" s="1"/>
      <c r="D152" s="1"/>
      <c r="E152" s="1"/>
      <c r="F152" s="2"/>
      <c r="G152" s="2"/>
      <c r="H152" s="2"/>
      <c r="I152" s="1"/>
      <c r="J152" s="1"/>
      <c r="K152" s="1"/>
      <c r="L152" s="1">
        <f>SUM(L149:L151)</f>
        <v>2430</v>
      </c>
      <c r="M152" s="1">
        <f>SUM(M149:M151)</f>
        <v>2437</v>
      </c>
      <c r="N152" s="1"/>
      <c r="O152" s="1"/>
      <c r="P152" s="14">
        <f>(M152-L152)/L152</f>
        <v>0.002880658436213992</v>
      </c>
      <c r="Q152" s="10"/>
      <c r="R152" s="10">
        <f>MEDIAN(Q149:Q151)</f>
        <v>0.005165289256198347</v>
      </c>
    </row>
    <row r="153" spans="1:17" ht="9.75" customHeight="1">
      <c r="A153" s="1">
        <v>13</v>
      </c>
      <c r="B153" s="1" t="s">
        <v>3728</v>
      </c>
      <c r="C153" s="1">
        <v>0</v>
      </c>
      <c r="D153" s="1">
        <v>0.4</v>
      </c>
      <c r="E153" s="1" t="s">
        <v>3729</v>
      </c>
      <c r="F153" s="2" t="s">
        <v>3730</v>
      </c>
      <c r="G153" s="2" t="s">
        <v>17</v>
      </c>
      <c r="H153" s="2" t="s">
        <v>134</v>
      </c>
      <c r="I153" s="1">
        <v>4035</v>
      </c>
      <c r="J153" s="1">
        <v>4674</v>
      </c>
      <c r="K153" s="1">
        <v>4659</v>
      </c>
      <c r="L153" s="1">
        <v>4657</v>
      </c>
      <c r="M153" s="1">
        <v>4621</v>
      </c>
      <c r="N153" s="1">
        <v>10.4</v>
      </c>
      <c r="O153" s="1">
        <v>34</v>
      </c>
      <c r="P153" s="14"/>
      <c r="Q153" s="10">
        <f t="shared" si="2"/>
        <v>-0.007730298475413356</v>
      </c>
    </row>
    <row r="154" spans="1:17" ht="9.75" customHeight="1">
      <c r="A154" s="1">
        <v>13</v>
      </c>
      <c r="B154" s="1" t="s">
        <v>3728</v>
      </c>
      <c r="C154" s="1">
        <v>0</v>
      </c>
      <c r="D154" s="1">
        <v>2.4</v>
      </c>
      <c r="E154" s="1" t="s">
        <v>3731</v>
      </c>
      <c r="F154" s="2" t="s">
        <v>3732</v>
      </c>
      <c r="G154" s="2" t="s">
        <v>17</v>
      </c>
      <c r="H154" s="2" t="s">
        <v>18</v>
      </c>
      <c r="I154" s="1">
        <v>4696</v>
      </c>
      <c r="J154" s="1">
        <v>5128</v>
      </c>
      <c r="K154" s="1">
        <v>5194</v>
      </c>
      <c r="L154" s="1">
        <v>5147</v>
      </c>
      <c r="M154" s="1">
        <v>5020</v>
      </c>
      <c r="N154" s="1">
        <v>7.9</v>
      </c>
      <c r="O154" s="1">
        <v>34</v>
      </c>
      <c r="P154" s="14"/>
      <c r="Q154" s="10">
        <f t="shared" si="2"/>
        <v>-0.02467456770934525</v>
      </c>
    </row>
    <row r="155" spans="12:18" ht="9">
      <c r="L155" s="3">
        <f>SUM(L153:L154)</f>
        <v>9804</v>
      </c>
      <c r="M155" s="3">
        <f>SUM(M153:M154)</f>
        <v>9641</v>
      </c>
      <c r="P155" s="10">
        <f>(M155-L155)/L155</f>
        <v>-0.016625866993064054</v>
      </c>
      <c r="Q155" s="10">
        <f>MEDIAN(Q2:Q154)</f>
        <v>-0.006122689273519369</v>
      </c>
      <c r="R155" s="10">
        <f>MEDIAN(Q153:Q154)</f>
        <v>-0.016202433092379304</v>
      </c>
    </row>
    <row r="156" spans="12:16" ht="9">
      <c r="L156" s="3">
        <f>SUM(L2:L154)</f>
        <v>1581368</v>
      </c>
      <c r="M156" s="3">
        <f>SUM(M2:M154)</f>
        <v>1548067</v>
      </c>
      <c r="P156" s="10">
        <f>(M156-L156)/L156</f>
        <v>-0.021058349479691003</v>
      </c>
    </row>
  </sheetData>
  <sheetProtection/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r:id="rId1"/>
  <headerFooter alignWithMargins="0">
    <oddHeader>&amp;C
Region 13 - Otago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89"/>
  <sheetViews>
    <sheetView zoomScale="145" zoomScaleNormal="145" workbookViewId="0" topLeftCell="A1">
      <pane ySplit="1" topLeftCell="A44" activePane="bottomLeft" state="frozen"/>
      <selection pane="topLeft" activeCell="A1" sqref="A1"/>
      <selection pane="bottomLeft" activeCell="L88" sqref="L88"/>
    </sheetView>
  </sheetViews>
  <sheetFormatPr defaultColWidth="9.140625" defaultRowHeight="11.25"/>
  <cols>
    <col min="1" max="1" width="5.8515625" style="3" bestFit="1" customWidth="1"/>
    <col min="2" max="2" width="4.28125" style="3" customWidth="1"/>
    <col min="3" max="3" width="5.7109375" style="3" customWidth="1"/>
    <col min="4" max="4" width="5.28125" style="3" bestFit="1" customWidth="1"/>
    <col min="5" max="5" width="13.8515625" style="3" customWidth="1"/>
    <col min="6" max="6" width="36.421875" style="3" customWidth="1"/>
    <col min="7" max="7" width="9.28125" style="3" customWidth="1"/>
    <col min="8" max="8" width="11.140625" style="3" customWidth="1"/>
    <col min="9" max="13" width="9.7109375" style="3" customWidth="1"/>
    <col min="14" max="14" width="6.28125" style="3" bestFit="1" customWidth="1"/>
    <col min="15" max="15" width="7.421875" style="3" bestFit="1" customWidth="1"/>
    <col min="16" max="16" width="7.421875" style="10" customWidth="1"/>
    <col min="17" max="17" width="10.57421875" style="3" bestFit="1" customWidth="1"/>
    <col min="18" max="16384" width="9.140625" style="3" customWidth="1"/>
  </cols>
  <sheetData>
    <row r="1" spans="1:17" ht="18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8" t="s">
        <v>6</v>
      </c>
      <c r="H1" s="8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15"/>
      <c r="Q1" s="3" t="s">
        <v>3935</v>
      </c>
    </row>
    <row r="2" spans="1:17" ht="9.75" customHeight="1">
      <c r="A2" s="4">
        <v>14</v>
      </c>
      <c r="B2" s="4">
        <v>6</v>
      </c>
      <c r="C2" s="4">
        <v>1079</v>
      </c>
      <c r="D2" s="4">
        <v>2.46</v>
      </c>
      <c r="E2" s="4" t="s">
        <v>3733</v>
      </c>
      <c r="F2" s="5" t="s">
        <v>3734</v>
      </c>
      <c r="G2" s="5" t="s">
        <v>17</v>
      </c>
      <c r="H2" s="5" t="s">
        <v>42</v>
      </c>
      <c r="I2" s="1" t="s">
        <v>43</v>
      </c>
      <c r="J2" s="4">
        <v>1758</v>
      </c>
      <c r="K2" s="4">
        <v>1789</v>
      </c>
      <c r="L2" s="4">
        <v>1715</v>
      </c>
      <c r="M2" s="4">
        <v>1835</v>
      </c>
      <c r="N2" s="4">
        <v>10.6</v>
      </c>
      <c r="O2" s="4">
        <v>345</v>
      </c>
      <c r="P2" s="16"/>
      <c r="Q2" s="10">
        <f>(M2-L2)/L2</f>
        <v>0.06997084548104957</v>
      </c>
    </row>
    <row r="3" spans="1:17" ht="9.75" customHeight="1">
      <c r="A3" s="4">
        <v>14</v>
      </c>
      <c r="B3" s="1">
        <v>6</v>
      </c>
      <c r="C3" s="1">
        <v>1079</v>
      </c>
      <c r="D3" s="1">
        <v>7</v>
      </c>
      <c r="E3" s="1" t="s">
        <v>3735</v>
      </c>
      <c r="F3" s="2" t="s">
        <v>3736</v>
      </c>
      <c r="G3" s="2" t="s">
        <v>17</v>
      </c>
      <c r="H3" s="2" t="s">
        <v>134</v>
      </c>
      <c r="I3" s="1">
        <v>1099</v>
      </c>
      <c r="J3" s="1">
        <v>1052</v>
      </c>
      <c r="K3" s="1">
        <v>1131</v>
      </c>
      <c r="L3" s="1">
        <v>1124</v>
      </c>
      <c r="M3" s="1">
        <v>1206</v>
      </c>
      <c r="N3" s="1">
        <v>13.8</v>
      </c>
      <c r="O3" s="1">
        <v>29</v>
      </c>
      <c r="P3" s="14"/>
      <c r="Q3" s="10">
        <f aca="true" t="shared" si="0" ref="Q3:Q74">(M3-L3)/L3</f>
        <v>0.07295373665480427</v>
      </c>
    </row>
    <row r="4" spans="1:17" ht="9.75" customHeight="1">
      <c r="A4" s="4">
        <v>14</v>
      </c>
      <c r="B4" s="1">
        <v>6</v>
      </c>
      <c r="C4" s="1">
        <v>1093</v>
      </c>
      <c r="D4" s="1">
        <v>1.8</v>
      </c>
      <c r="E4" s="1" t="s">
        <v>3737</v>
      </c>
      <c r="F4" s="2" t="s">
        <v>3738</v>
      </c>
      <c r="G4" s="2" t="s">
        <v>17</v>
      </c>
      <c r="H4" s="2" t="s">
        <v>134</v>
      </c>
      <c r="I4" s="1">
        <v>1921</v>
      </c>
      <c r="J4" s="1">
        <v>1853</v>
      </c>
      <c r="K4" s="1">
        <v>1921</v>
      </c>
      <c r="L4" s="1">
        <v>1992</v>
      </c>
      <c r="M4" s="1">
        <v>1981</v>
      </c>
      <c r="N4" s="1">
        <v>14.4</v>
      </c>
      <c r="O4" s="1">
        <v>34</v>
      </c>
      <c r="P4" s="14"/>
      <c r="Q4" s="10">
        <f t="shared" si="0"/>
        <v>-0.005522088353413655</v>
      </c>
    </row>
    <row r="5" spans="1:17" ht="9.75" customHeight="1">
      <c r="A5" s="4">
        <v>14</v>
      </c>
      <c r="B5" s="1">
        <v>6</v>
      </c>
      <c r="C5" s="1">
        <v>1111</v>
      </c>
      <c r="D5" s="1">
        <v>5.7</v>
      </c>
      <c r="E5" s="1" t="s">
        <v>3739</v>
      </c>
      <c r="F5" s="2" t="s">
        <v>3740</v>
      </c>
      <c r="G5" s="2" t="s">
        <v>17</v>
      </c>
      <c r="H5" s="2" t="s">
        <v>134</v>
      </c>
      <c r="I5" s="1">
        <v>1598</v>
      </c>
      <c r="J5" s="1">
        <v>1700</v>
      </c>
      <c r="K5" s="1">
        <v>1720</v>
      </c>
      <c r="L5" s="1">
        <v>1728</v>
      </c>
      <c r="M5" s="1">
        <v>1748</v>
      </c>
      <c r="N5" s="1">
        <v>18.5</v>
      </c>
      <c r="O5" s="1">
        <v>30</v>
      </c>
      <c r="P5" s="14"/>
      <c r="Q5" s="10">
        <f t="shared" si="0"/>
        <v>0.011574074074074073</v>
      </c>
    </row>
    <row r="6" spans="1:17" ht="9.75" customHeight="1">
      <c r="A6" s="4">
        <v>14</v>
      </c>
      <c r="B6" s="1">
        <v>6</v>
      </c>
      <c r="C6" s="1">
        <v>1127</v>
      </c>
      <c r="D6" s="1">
        <v>13</v>
      </c>
      <c r="E6" s="1" t="s">
        <v>3741</v>
      </c>
      <c r="F6" s="2" t="s">
        <v>3742</v>
      </c>
      <c r="G6" s="2" t="s">
        <v>17</v>
      </c>
      <c r="H6" s="2" t="s">
        <v>134</v>
      </c>
      <c r="I6" s="1">
        <v>2539</v>
      </c>
      <c r="J6" s="1">
        <v>2657</v>
      </c>
      <c r="K6" s="1">
        <v>2663</v>
      </c>
      <c r="L6" s="1">
        <v>2667</v>
      </c>
      <c r="M6" s="1">
        <v>2666</v>
      </c>
      <c r="N6" s="1">
        <v>14.7</v>
      </c>
      <c r="O6" s="1">
        <v>28</v>
      </c>
      <c r="P6" s="14"/>
      <c r="Q6" s="10">
        <f t="shared" si="0"/>
        <v>-0.0003749531308586427</v>
      </c>
    </row>
    <row r="7" spans="1:17" ht="9.75" customHeight="1">
      <c r="A7" s="4">
        <v>14</v>
      </c>
      <c r="B7" s="1">
        <v>6</v>
      </c>
      <c r="C7" s="1">
        <v>1143</v>
      </c>
      <c r="D7" s="1">
        <v>0.177</v>
      </c>
      <c r="E7" s="1" t="s">
        <v>3743</v>
      </c>
      <c r="F7" s="2" t="s">
        <v>3744</v>
      </c>
      <c r="G7" s="2" t="s">
        <v>17</v>
      </c>
      <c r="H7" s="2" t="s">
        <v>18</v>
      </c>
      <c r="I7" s="1">
        <v>4344</v>
      </c>
      <c r="J7" s="1">
        <v>4447</v>
      </c>
      <c r="K7" s="1">
        <v>4503</v>
      </c>
      <c r="L7" s="1">
        <v>4519</v>
      </c>
      <c r="M7" s="1">
        <v>4415</v>
      </c>
      <c r="N7" s="1">
        <v>13.3</v>
      </c>
      <c r="O7" s="1">
        <v>28</v>
      </c>
      <c r="P7" s="14"/>
      <c r="Q7" s="10">
        <f t="shared" si="0"/>
        <v>-0.023013941137419783</v>
      </c>
    </row>
    <row r="8" spans="1:17" ht="9.75" customHeight="1">
      <c r="A8" s="4">
        <v>14</v>
      </c>
      <c r="B8" s="1">
        <v>6</v>
      </c>
      <c r="C8" s="1">
        <v>1145</v>
      </c>
      <c r="D8" s="1">
        <v>0.4</v>
      </c>
      <c r="E8" s="1" t="s">
        <v>3745</v>
      </c>
      <c r="F8" s="2" t="s">
        <v>3746</v>
      </c>
      <c r="G8" s="2" t="s">
        <v>137</v>
      </c>
      <c r="H8" s="2" t="s">
        <v>145</v>
      </c>
      <c r="I8" s="1">
        <v>2259</v>
      </c>
      <c r="J8" s="1">
        <v>2324</v>
      </c>
      <c r="K8" s="1">
        <v>2310</v>
      </c>
      <c r="L8" s="1">
        <v>2266</v>
      </c>
      <c r="M8" s="1">
        <v>2290</v>
      </c>
      <c r="N8" s="1">
        <v>9.8</v>
      </c>
      <c r="O8" s="1" t="s">
        <v>43</v>
      </c>
      <c r="P8" s="14"/>
      <c r="Q8" s="10">
        <f t="shared" si="0"/>
        <v>0.01059135039717564</v>
      </c>
    </row>
    <row r="9" spans="1:17" ht="9.75" customHeight="1">
      <c r="A9" s="4">
        <v>14</v>
      </c>
      <c r="B9" s="1">
        <v>6</v>
      </c>
      <c r="C9" s="1">
        <v>1145</v>
      </c>
      <c r="D9" s="1">
        <v>0.4</v>
      </c>
      <c r="E9" s="1" t="s">
        <v>3747</v>
      </c>
      <c r="F9" s="2" t="s">
        <v>3748</v>
      </c>
      <c r="G9" s="2" t="s">
        <v>140</v>
      </c>
      <c r="H9" s="2" t="s">
        <v>145</v>
      </c>
      <c r="I9" s="1">
        <v>2259</v>
      </c>
      <c r="J9" s="1">
        <v>2324</v>
      </c>
      <c r="K9" s="1">
        <v>2310</v>
      </c>
      <c r="L9" s="1">
        <v>2266</v>
      </c>
      <c r="M9" s="1">
        <v>2290</v>
      </c>
      <c r="N9" s="1">
        <v>9.8</v>
      </c>
      <c r="O9" s="1" t="s">
        <v>43</v>
      </c>
      <c r="P9" s="14"/>
      <c r="Q9" s="10">
        <f t="shared" si="0"/>
        <v>0.01059135039717564</v>
      </c>
    </row>
    <row r="10" spans="1:17" ht="9.75" customHeight="1">
      <c r="A10" s="4">
        <v>14</v>
      </c>
      <c r="B10" s="4">
        <v>6</v>
      </c>
      <c r="C10" s="4">
        <v>1145</v>
      </c>
      <c r="D10" s="4">
        <v>2.1</v>
      </c>
      <c r="E10" s="4" t="s">
        <v>3749</v>
      </c>
      <c r="F10" s="5" t="s">
        <v>3750</v>
      </c>
      <c r="G10" s="5" t="s">
        <v>17</v>
      </c>
      <c r="H10" s="5" t="s">
        <v>42</v>
      </c>
      <c r="I10" s="4">
        <v>4517</v>
      </c>
      <c r="J10" s="4">
        <v>4648</v>
      </c>
      <c r="K10" s="4">
        <v>4619</v>
      </c>
      <c r="L10" s="4">
        <v>4531</v>
      </c>
      <c r="M10" s="4">
        <v>4579</v>
      </c>
      <c r="N10" s="4">
        <v>9.8</v>
      </c>
      <c r="O10" s="4">
        <v>363</v>
      </c>
      <c r="P10" s="16"/>
      <c r="Q10" s="10">
        <f t="shared" si="0"/>
        <v>0.010593687927609799</v>
      </c>
    </row>
    <row r="11" spans="1:17" ht="9.75" customHeight="1">
      <c r="A11" s="4">
        <v>14</v>
      </c>
      <c r="B11" s="1">
        <v>6</v>
      </c>
      <c r="C11" s="1">
        <v>1145</v>
      </c>
      <c r="D11" s="1">
        <v>3.003</v>
      </c>
      <c r="E11" s="1" t="s">
        <v>3751</v>
      </c>
      <c r="F11" s="2" t="s">
        <v>3752</v>
      </c>
      <c r="G11" s="2" t="s">
        <v>17</v>
      </c>
      <c r="H11" s="2" t="s">
        <v>18</v>
      </c>
      <c r="I11" s="1">
        <v>4424</v>
      </c>
      <c r="J11" s="1">
        <v>4554</v>
      </c>
      <c r="K11" s="1">
        <v>4503</v>
      </c>
      <c r="L11" s="1">
        <v>4487</v>
      </c>
      <c r="M11" s="1">
        <v>4428</v>
      </c>
      <c r="N11" s="1">
        <v>11.4</v>
      </c>
      <c r="O11" s="1">
        <v>28</v>
      </c>
      <c r="P11" s="14"/>
      <c r="Q11" s="10">
        <f t="shared" si="0"/>
        <v>-0.013149097392467127</v>
      </c>
    </row>
    <row r="12" spans="1:17" ht="9.75" customHeight="1">
      <c r="A12" s="4">
        <v>14</v>
      </c>
      <c r="B12" s="1">
        <v>6</v>
      </c>
      <c r="C12" s="1">
        <v>1168</v>
      </c>
      <c r="D12" s="1">
        <v>0.42</v>
      </c>
      <c r="E12" s="1" t="s">
        <v>3753</v>
      </c>
      <c r="F12" s="2" t="s">
        <v>3754</v>
      </c>
      <c r="G12" s="2" t="s">
        <v>17</v>
      </c>
      <c r="H12" s="2" t="s">
        <v>18</v>
      </c>
      <c r="I12" s="1">
        <v>10467</v>
      </c>
      <c r="J12" s="1">
        <v>10468</v>
      </c>
      <c r="K12" s="1">
        <v>10826</v>
      </c>
      <c r="L12" s="1">
        <v>10764</v>
      </c>
      <c r="M12" s="1">
        <v>10861</v>
      </c>
      <c r="N12" s="1">
        <v>7</v>
      </c>
      <c r="O12" s="1">
        <v>338</v>
      </c>
      <c r="P12" s="14"/>
      <c r="Q12" s="10">
        <f t="shared" si="0"/>
        <v>0.009011519881085098</v>
      </c>
    </row>
    <row r="13" spans="1:17" ht="9.75" customHeight="1">
      <c r="A13" s="4">
        <v>14</v>
      </c>
      <c r="B13" s="1">
        <v>6</v>
      </c>
      <c r="C13" s="1">
        <v>1168</v>
      </c>
      <c r="D13" s="1">
        <v>3</v>
      </c>
      <c r="E13" s="1" t="s">
        <v>3755</v>
      </c>
      <c r="F13" s="2" t="s">
        <v>3756</v>
      </c>
      <c r="G13" s="2" t="s">
        <v>137</v>
      </c>
      <c r="H13" s="2" t="s">
        <v>145</v>
      </c>
      <c r="I13" s="1">
        <v>8122</v>
      </c>
      <c r="J13" s="1">
        <v>8132</v>
      </c>
      <c r="K13" s="1">
        <v>8107</v>
      </c>
      <c r="L13" s="1">
        <v>8178</v>
      </c>
      <c r="M13" s="1">
        <v>8033</v>
      </c>
      <c r="N13" s="1">
        <v>5</v>
      </c>
      <c r="O13" s="1" t="s">
        <v>43</v>
      </c>
      <c r="P13" s="14"/>
      <c r="Q13" s="10">
        <f t="shared" si="0"/>
        <v>-0.01773049645390071</v>
      </c>
    </row>
    <row r="14" spans="1:17" ht="9.75" customHeight="1">
      <c r="A14" s="4">
        <v>14</v>
      </c>
      <c r="B14" s="1">
        <v>6</v>
      </c>
      <c r="C14" s="1">
        <v>1168</v>
      </c>
      <c r="D14" s="1">
        <v>3</v>
      </c>
      <c r="E14" s="1" t="s">
        <v>3757</v>
      </c>
      <c r="F14" s="2" t="s">
        <v>3758</v>
      </c>
      <c r="G14" s="2" t="s">
        <v>140</v>
      </c>
      <c r="H14" s="2" t="s">
        <v>145</v>
      </c>
      <c r="I14" s="1">
        <v>8407</v>
      </c>
      <c r="J14" s="1">
        <v>8457</v>
      </c>
      <c r="K14" s="1">
        <v>8563</v>
      </c>
      <c r="L14" s="1">
        <v>8524</v>
      </c>
      <c r="M14" s="1">
        <v>8343</v>
      </c>
      <c r="N14" s="1">
        <v>4.7</v>
      </c>
      <c r="O14" s="1" t="s">
        <v>43</v>
      </c>
      <c r="P14" s="14"/>
      <c r="Q14" s="10">
        <f t="shared" si="0"/>
        <v>-0.021234162365086812</v>
      </c>
    </row>
    <row r="15" spans="1:17" ht="9.75" customHeight="1">
      <c r="A15" s="4">
        <v>14</v>
      </c>
      <c r="B15" s="1">
        <v>6</v>
      </c>
      <c r="C15" s="1">
        <v>1168</v>
      </c>
      <c r="D15" s="1">
        <v>3.23</v>
      </c>
      <c r="E15" s="1" t="s">
        <v>3759</v>
      </c>
      <c r="F15" s="2" t="s">
        <v>3760</v>
      </c>
      <c r="G15" s="2" t="s">
        <v>137</v>
      </c>
      <c r="H15" s="2" t="s">
        <v>18</v>
      </c>
      <c r="I15" s="1">
        <v>8122</v>
      </c>
      <c r="J15" s="1">
        <v>8132</v>
      </c>
      <c r="K15" s="1">
        <v>8107</v>
      </c>
      <c r="L15" s="1">
        <v>8178</v>
      </c>
      <c r="M15" s="1">
        <v>8033</v>
      </c>
      <c r="N15" s="1">
        <v>5</v>
      </c>
      <c r="O15" s="1">
        <v>315</v>
      </c>
      <c r="P15" s="14"/>
      <c r="Q15" s="10">
        <f t="shared" si="0"/>
        <v>-0.01773049645390071</v>
      </c>
    </row>
    <row r="16" spans="1:17" ht="9.75" customHeight="1">
      <c r="A16" s="4">
        <v>14</v>
      </c>
      <c r="B16" s="1">
        <v>6</v>
      </c>
      <c r="C16" s="1">
        <v>1168</v>
      </c>
      <c r="D16" s="1">
        <v>3.23</v>
      </c>
      <c r="E16" s="1" t="s">
        <v>3761</v>
      </c>
      <c r="F16" s="2" t="s">
        <v>3762</v>
      </c>
      <c r="G16" s="2" t="s">
        <v>140</v>
      </c>
      <c r="H16" s="2" t="s">
        <v>18</v>
      </c>
      <c r="I16" s="1">
        <v>8405</v>
      </c>
      <c r="J16" s="1">
        <v>8457</v>
      </c>
      <c r="K16" s="1">
        <v>8563</v>
      </c>
      <c r="L16" s="1">
        <v>8524</v>
      </c>
      <c r="M16" s="1">
        <v>8343</v>
      </c>
      <c r="N16" s="1">
        <v>4.7</v>
      </c>
      <c r="O16" s="1">
        <v>315</v>
      </c>
      <c r="P16" s="14"/>
      <c r="Q16" s="10">
        <f t="shared" si="0"/>
        <v>-0.021234162365086812</v>
      </c>
    </row>
    <row r="17" spans="1:17" ht="9.75" customHeight="1">
      <c r="A17" s="4">
        <v>14</v>
      </c>
      <c r="B17" s="1">
        <v>6</v>
      </c>
      <c r="C17" s="1">
        <v>1168</v>
      </c>
      <c r="D17" s="1">
        <v>6.67</v>
      </c>
      <c r="E17" s="1" t="s">
        <v>3763</v>
      </c>
      <c r="F17" s="2" t="s">
        <v>3764</v>
      </c>
      <c r="G17" s="2" t="s">
        <v>137</v>
      </c>
      <c r="H17" s="2" t="s">
        <v>18</v>
      </c>
      <c r="I17" s="1">
        <v>12159</v>
      </c>
      <c r="J17" s="1">
        <v>12135</v>
      </c>
      <c r="K17" s="1">
        <v>11236</v>
      </c>
      <c r="L17" s="1">
        <v>11039</v>
      </c>
      <c r="M17" s="1">
        <v>10520</v>
      </c>
      <c r="N17" s="1">
        <v>4.6</v>
      </c>
      <c r="O17" s="1">
        <v>30</v>
      </c>
      <c r="P17" s="14"/>
      <c r="Q17" s="10">
        <f t="shared" si="0"/>
        <v>-0.04701512818190053</v>
      </c>
    </row>
    <row r="18" spans="1:17" ht="9.75" customHeight="1">
      <c r="A18" s="4">
        <v>14</v>
      </c>
      <c r="B18" s="1">
        <v>6</v>
      </c>
      <c r="C18" s="1">
        <v>1168</v>
      </c>
      <c r="D18" s="1">
        <v>6.67</v>
      </c>
      <c r="E18" s="1" t="s">
        <v>3765</v>
      </c>
      <c r="F18" s="2" t="s">
        <v>3766</v>
      </c>
      <c r="G18" s="2" t="s">
        <v>140</v>
      </c>
      <c r="H18" s="2" t="s">
        <v>18</v>
      </c>
      <c r="I18" s="1">
        <v>11767</v>
      </c>
      <c r="J18" s="1">
        <v>11733</v>
      </c>
      <c r="K18" s="1">
        <v>11224</v>
      </c>
      <c r="L18" s="1">
        <v>10928</v>
      </c>
      <c r="M18" s="1">
        <v>10216</v>
      </c>
      <c r="N18" s="1">
        <v>4.6</v>
      </c>
      <c r="O18" s="1">
        <v>30</v>
      </c>
      <c r="P18" s="14"/>
      <c r="Q18" s="10">
        <f t="shared" si="0"/>
        <v>-0.06515373352855051</v>
      </c>
    </row>
    <row r="19" spans="1:17" ht="9.75" customHeight="1">
      <c r="A19" s="4">
        <v>14</v>
      </c>
      <c r="B19" s="1">
        <v>6</v>
      </c>
      <c r="C19" s="1">
        <v>1168</v>
      </c>
      <c r="D19" s="1">
        <v>7.3</v>
      </c>
      <c r="E19" s="1" t="s">
        <v>3767</v>
      </c>
      <c r="F19" s="2" t="s">
        <v>3768</v>
      </c>
      <c r="G19" s="2" t="s">
        <v>17</v>
      </c>
      <c r="H19" s="2" t="s">
        <v>18</v>
      </c>
      <c r="I19" s="1">
        <v>18432</v>
      </c>
      <c r="J19" s="1">
        <v>18311</v>
      </c>
      <c r="K19" s="1">
        <v>16500</v>
      </c>
      <c r="L19" s="1">
        <v>15808</v>
      </c>
      <c r="M19" s="1">
        <v>15530</v>
      </c>
      <c r="N19" s="1">
        <v>2.3</v>
      </c>
      <c r="O19" s="1">
        <v>30</v>
      </c>
      <c r="P19" s="14"/>
      <c r="Q19" s="10">
        <f t="shared" si="0"/>
        <v>-0.017586032388663967</v>
      </c>
    </row>
    <row r="20" spans="1:17" ht="9.75" customHeight="1">
      <c r="A20" s="4">
        <v>14</v>
      </c>
      <c r="B20" s="1">
        <v>6</v>
      </c>
      <c r="C20" s="1">
        <v>1168</v>
      </c>
      <c r="D20" s="1">
        <v>7.3</v>
      </c>
      <c r="E20" s="1" t="s">
        <v>3769</v>
      </c>
      <c r="F20" s="2" t="s">
        <v>3770</v>
      </c>
      <c r="G20" s="2" t="s">
        <v>137</v>
      </c>
      <c r="H20" s="2" t="s">
        <v>18</v>
      </c>
      <c r="I20" s="1">
        <v>9216</v>
      </c>
      <c r="J20" s="1">
        <v>9156</v>
      </c>
      <c r="K20" s="1">
        <v>8250</v>
      </c>
      <c r="L20" s="1">
        <v>7904</v>
      </c>
      <c r="M20" s="1">
        <v>8372</v>
      </c>
      <c r="N20" s="1">
        <v>2.3</v>
      </c>
      <c r="O20" s="1" t="s">
        <v>43</v>
      </c>
      <c r="P20" s="14"/>
      <c r="Q20" s="10">
        <f t="shared" si="0"/>
        <v>0.05921052631578947</v>
      </c>
    </row>
    <row r="21" spans="1:17" ht="9.75" customHeight="1">
      <c r="A21" s="4">
        <v>14</v>
      </c>
      <c r="B21" s="1">
        <v>6</v>
      </c>
      <c r="C21" s="1">
        <v>1168</v>
      </c>
      <c r="D21" s="1">
        <v>7.3</v>
      </c>
      <c r="E21" s="1" t="s">
        <v>3771</v>
      </c>
      <c r="F21" s="2" t="s">
        <v>3772</v>
      </c>
      <c r="G21" s="2" t="s">
        <v>140</v>
      </c>
      <c r="H21" s="2" t="s">
        <v>18</v>
      </c>
      <c r="I21" s="1">
        <v>9216</v>
      </c>
      <c r="J21" s="1">
        <v>9156</v>
      </c>
      <c r="K21" s="1">
        <v>8250</v>
      </c>
      <c r="L21" s="1">
        <v>7904</v>
      </c>
      <c r="M21" s="1">
        <v>7831</v>
      </c>
      <c r="N21" s="1">
        <v>2.3</v>
      </c>
      <c r="O21" s="1" t="s">
        <v>43</v>
      </c>
      <c r="P21" s="14"/>
      <c r="Q21" s="10">
        <f t="shared" si="0"/>
        <v>-0.00923582995951417</v>
      </c>
    </row>
    <row r="22" spans="1:18" ht="9.75" customHeight="1">
      <c r="A22" s="4"/>
      <c r="B22" s="1"/>
      <c r="C22" s="1"/>
      <c r="D22" s="1"/>
      <c r="E22" s="1"/>
      <c r="F22" s="2"/>
      <c r="G22" s="2"/>
      <c r="H22" s="2"/>
      <c r="I22" s="1"/>
      <c r="J22" s="1"/>
      <c r="K22" s="1"/>
      <c r="L22" s="1">
        <f>SUM(L2:L21)</f>
        <v>125046</v>
      </c>
      <c r="M22" s="1">
        <f>SUM(M2:M21)</f>
        <v>123520</v>
      </c>
      <c r="N22" s="1"/>
      <c r="O22" s="1"/>
      <c r="P22" s="14">
        <f>(M22-L22)/L22</f>
        <v>-0.012203509108648017</v>
      </c>
      <c r="Q22" s="10"/>
      <c r="R22" s="10">
        <f>MEDIAN(Q2:Q21)</f>
        <v>-0.007378959156463912</v>
      </c>
    </row>
    <row r="23" spans="1:17" ht="9.75" customHeight="1">
      <c r="A23" s="4">
        <v>14</v>
      </c>
      <c r="B23" s="1">
        <v>93</v>
      </c>
      <c r="C23" s="1">
        <v>0</v>
      </c>
      <c r="D23" s="1">
        <v>15.9</v>
      </c>
      <c r="E23" s="1" t="s">
        <v>3773</v>
      </c>
      <c r="F23" s="2" t="s">
        <v>3774</v>
      </c>
      <c r="G23" s="2" t="s">
        <v>17</v>
      </c>
      <c r="H23" s="2" t="s">
        <v>145</v>
      </c>
      <c r="I23" s="1" t="s">
        <v>43</v>
      </c>
      <c r="J23" s="1" t="s">
        <v>43</v>
      </c>
      <c r="K23" s="1">
        <v>1167</v>
      </c>
      <c r="L23" s="1">
        <v>1264</v>
      </c>
      <c r="M23" s="1">
        <v>1273</v>
      </c>
      <c r="N23" s="1">
        <v>21.4</v>
      </c>
      <c r="O23" s="1" t="s">
        <v>43</v>
      </c>
      <c r="P23" s="14"/>
      <c r="Q23" s="10">
        <f t="shared" si="0"/>
        <v>0.007120253164556962</v>
      </c>
    </row>
    <row r="24" spans="1:17" ht="9.75" customHeight="1">
      <c r="A24" s="4">
        <v>14</v>
      </c>
      <c r="B24" s="1">
        <v>93</v>
      </c>
      <c r="C24" s="1">
        <v>16</v>
      </c>
      <c r="D24" s="1">
        <v>0.5</v>
      </c>
      <c r="E24" s="1" t="s">
        <v>3775</v>
      </c>
      <c r="F24" s="2" t="s">
        <v>3776</v>
      </c>
      <c r="G24" s="2" t="s">
        <v>17</v>
      </c>
      <c r="H24" s="2" t="s">
        <v>134</v>
      </c>
      <c r="I24" s="1" t="s">
        <v>43</v>
      </c>
      <c r="J24" s="1">
        <v>1284</v>
      </c>
      <c r="K24" s="1">
        <v>1167</v>
      </c>
      <c r="L24" s="1">
        <v>1264</v>
      </c>
      <c r="M24" s="1">
        <v>1273</v>
      </c>
      <c r="N24" s="1">
        <v>21.4</v>
      </c>
      <c r="O24" s="1">
        <v>33</v>
      </c>
      <c r="P24" s="14"/>
      <c r="Q24" s="10">
        <f t="shared" si="0"/>
        <v>0.007120253164556962</v>
      </c>
    </row>
    <row r="25" spans="1:17" ht="9.75" customHeight="1">
      <c r="A25" s="4">
        <v>14</v>
      </c>
      <c r="B25" s="1">
        <v>93</v>
      </c>
      <c r="C25" s="1">
        <v>31</v>
      </c>
      <c r="D25" s="1">
        <v>10</v>
      </c>
      <c r="E25" s="1" t="s">
        <v>3777</v>
      </c>
      <c r="F25" s="2" t="s">
        <v>3778</v>
      </c>
      <c r="G25" s="2" t="s">
        <v>17</v>
      </c>
      <c r="H25" s="2" t="s">
        <v>18</v>
      </c>
      <c r="I25" s="1">
        <v>1403</v>
      </c>
      <c r="J25" s="1">
        <v>1364</v>
      </c>
      <c r="K25" s="1">
        <v>1368</v>
      </c>
      <c r="L25" s="1">
        <v>1467</v>
      </c>
      <c r="M25" s="1">
        <v>1448</v>
      </c>
      <c r="N25" s="1">
        <v>20.9</v>
      </c>
      <c r="O25" s="1">
        <v>348</v>
      </c>
      <c r="P25" s="14"/>
      <c r="Q25" s="10">
        <f t="shared" si="0"/>
        <v>-0.012951601908657124</v>
      </c>
    </row>
    <row r="26" spans="1:18" ht="9.75" customHeight="1">
      <c r="A26" s="4"/>
      <c r="B26" s="1"/>
      <c r="C26" s="1"/>
      <c r="D26" s="1"/>
      <c r="E26" s="1"/>
      <c r="F26" s="2"/>
      <c r="G26" s="2"/>
      <c r="H26" s="2"/>
      <c r="I26" s="1"/>
      <c r="J26" s="1"/>
      <c r="K26" s="1"/>
      <c r="L26" s="1">
        <f>SUM(L23:L25)</f>
        <v>3995</v>
      </c>
      <c r="M26" s="1">
        <f>SUM(M23:M25)</f>
        <v>3994</v>
      </c>
      <c r="N26" s="1"/>
      <c r="O26" s="1"/>
      <c r="P26" s="14">
        <f>(M26-L26)/L26</f>
        <v>-0.00025031289111389235</v>
      </c>
      <c r="Q26" s="10"/>
      <c r="R26" s="10">
        <f>MEDIAN(Q23:Q25)</f>
        <v>0.007120253164556962</v>
      </c>
    </row>
    <row r="27" spans="1:17" ht="9.75" customHeight="1">
      <c r="A27" s="4">
        <v>14</v>
      </c>
      <c r="B27" s="1">
        <v>94</v>
      </c>
      <c r="C27" s="1">
        <v>0</v>
      </c>
      <c r="D27" s="1">
        <v>1.2</v>
      </c>
      <c r="E27" s="1" t="s">
        <v>3779</v>
      </c>
      <c r="F27" s="2" t="s">
        <v>3780</v>
      </c>
      <c r="G27" s="2" t="s">
        <v>17</v>
      </c>
      <c r="H27" s="2" t="s">
        <v>134</v>
      </c>
      <c r="I27" s="1">
        <v>3841</v>
      </c>
      <c r="J27" s="1">
        <v>3956</v>
      </c>
      <c r="K27" s="1">
        <v>3508</v>
      </c>
      <c r="L27" s="1">
        <v>2671</v>
      </c>
      <c r="M27" s="1">
        <v>2381</v>
      </c>
      <c r="N27" s="1">
        <v>9.7</v>
      </c>
      <c r="O27" s="1">
        <v>36</v>
      </c>
      <c r="P27" s="14"/>
      <c r="Q27" s="10">
        <f t="shared" si="0"/>
        <v>-0.10857356795207787</v>
      </c>
    </row>
    <row r="28" spans="1:17" ht="9.75" customHeight="1">
      <c r="A28" s="4">
        <v>14</v>
      </c>
      <c r="B28" s="1">
        <v>94</v>
      </c>
      <c r="C28" s="1">
        <v>0</v>
      </c>
      <c r="D28" s="1">
        <v>2.4</v>
      </c>
      <c r="E28" s="1" t="s">
        <v>3781</v>
      </c>
      <c r="F28" s="2" t="s">
        <v>3782</v>
      </c>
      <c r="G28" s="2" t="s">
        <v>17</v>
      </c>
      <c r="H28" s="2" t="s">
        <v>134</v>
      </c>
      <c r="I28" s="1">
        <v>2249</v>
      </c>
      <c r="J28" s="1">
        <v>2432</v>
      </c>
      <c r="K28" s="1">
        <v>2104</v>
      </c>
      <c r="L28" s="1">
        <v>2166</v>
      </c>
      <c r="M28" s="1">
        <v>2259</v>
      </c>
      <c r="N28" s="1">
        <v>11.7</v>
      </c>
      <c r="O28" s="1">
        <v>37</v>
      </c>
      <c r="P28" s="14"/>
      <c r="Q28" s="10">
        <f t="shared" si="0"/>
        <v>0.04293628808864266</v>
      </c>
    </row>
    <row r="29" spans="1:17" ht="9.75" customHeight="1">
      <c r="A29" s="4">
        <v>14</v>
      </c>
      <c r="B29" s="1">
        <v>94</v>
      </c>
      <c r="C29" s="1">
        <v>16</v>
      </c>
      <c r="D29" s="1">
        <v>7</v>
      </c>
      <c r="E29" s="1" t="s">
        <v>3783</v>
      </c>
      <c r="F29" s="2" t="s">
        <v>3784</v>
      </c>
      <c r="G29" s="2" t="s">
        <v>17</v>
      </c>
      <c r="H29" s="2" t="s">
        <v>134</v>
      </c>
      <c r="I29" s="1">
        <v>1081</v>
      </c>
      <c r="J29" s="1">
        <v>1131</v>
      </c>
      <c r="K29" s="1">
        <v>1366</v>
      </c>
      <c r="L29" s="1">
        <v>1287</v>
      </c>
      <c r="M29" s="1">
        <v>1359</v>
      </c>
      <c r="N29" s="1">
        <v>14.8</v>
      </c>
      <c r="O29" s="1">
        <v>39</v>
      </c>
      <c r="P29" s="14"/>
      <c r="Q29" s="10">
        <f t="shared" si="0"/>
        <v>0.055944055944055944</v>
      </c>
    </row>
    <row r="30" spans="1:17" ht="9.75" customHeight="1">
      <c r="A30" s="4">
        <v>14</v>
      </c>
      <c r="B30" s="1">
        <v>94</v>
      </c>
      <c r="C30" s="1">
        <v>30</v>
      </c>
      <c r="D30" s="1">
        <v>3.6</v>
      </c>
      <c r="E30" s="1" t="s">
        <v>3785</v>
      </c>
      <c r="F30" s="2" t="s">
        <v>3786</v>
      </c>
      <c r="G30" s="2" t="s">
        <v>17</v>
      </c>
      <c r="H30" s="2" t="s">
        <v>134</v>
      </c>
      <c r="I30" s="1">
        <v>663</v>
      </c>
      <c r="J30" s="1">
        <v>665</v>
      </c>
      <c r="K30" s="1">
        <v>784</v>
      </c>
      <c r="L30" s="1">
        <v>768</v>
      </c>
      <c r="M30" s="1">
        <v>802</v>
      </c>
      <c r="N30" s="1">
        <v>16.7</v>
      </c>
      <c r="O30" s="1">
        <v>36</v>
      </c>
      <c r="P30" s="14"/>
      <c r="Q30" s="10">
        <f t="shared" si="0"/>
        <v>0.044270833333333336</v>
      </c>
    </row>
    <row r="31" spans="1:17" ht="9.75" customHeight="1">
      <c r="A31" s="4">
        <v>14</v>
      </c>
      <c r="B31" s="1">
        <v>94</v>
      </c>
      <c r="C31" s="1">
        <v>43</v>
      </c>
      <c r="D31" s="1">
        <v>15.5</v>
      </c>
      <c r="E31" s="1" t="s">
        <v>3787</v>
      </c>
      <c r="F31" s="2" t="s">
        <v>3788</v>
      </c>
      <c r="G31" s="2" t="s">
        <v>17</v>
      </c>
      <c r="H31" s="2" t="s">
        <v>134</v>
      </c>
      <c r="I31" s="1">
        <v>964</v>
      </c>
      <c r="J31" s="1">
        <v>996</v>
      </c>
      <c r="K31" s="1">
        <v>1124</v>
      </c>
      <c r="L31" s="1">
        <v>1089</v>
      </c>
      <c r="M31" s="1">
        <v>1075</v>
      </c>
      <c r="N31" s="1">
        <v>11.8</v>
      </c>
      <c r="O31" s="1">
        <v>37</v>
      </c>
      <c r="P31" s="14"/>
      <c r="Q31" s="10">
        <f t="shared" si="0"/>
        <v>-0.012855831037649219</v>
      </c>
    </row>
    <row r="32" spans="1:17" ht="9.75" customHeight="1">
      <c r="A32" s="4">
        <v>14</v>
      </c>
      <c r="B32" s="1">
        <v>94</v>
      </c>
      <c r="C32" s="1">
        <v>63</v>
      </c>
      <c r="D32" s="1">
        <v>0.7</v>
      </c>
      <c r="E32" s="1" t="s">
        <v>3789</v>
      </c>
      <c r="F32" s="2" t="s">
        <v>3790</v>
      </c>
      <c r="G32" s="2" t="s">
        <v>17</v>
      </c>
      <c r="H32" s="2" t="s">
        <v>134</v>
      </c>
      <c r="I32" s="1">
        <v>832</v>
      </c>
      <c r="J32" s="1">
        <v>812</v>
      </c>
      <c r="K32" s="1">
        <v>904</v>
      </c>
      <c r="L32" s="1">
        <v>917</v>
      </c>
      <c r="M32" s="1">
        <v>866</v>
      </c>
      <c r="N32" s="1">
        <v>14.4</v>
      </c>
      <c r="O32" s="1">
        <v>32</v>
      </c>
      <c r="P32" s="14"/>
      <c r="Q32" s="10">
        <f t="shared" si="0"/>
        <v>-0.05561613958560523</v>
      </c>
    </row>
    <row r="33" spans="1:17" ht="9.75" customHeight="1">
      <c r="A33" s="4">
        <v>14</v>
      </c>
      <c r="B33" s="1">
        <v>94</v>
      </c>
      <c r="C33" s="1">
        <v>63</v>
      </c>
      <c r="D33" s="1">
        <v>4</v>
      </c>
      <c r="E33" s="1" t="s">
        <v>3791</v>
      </c>
      <c r="F33" s="2" t="s">
        <v>3792</v>
      </c>
      <c r="G33" s="2" t="s">
        <v>17</v>
      </c>
      <c r="H33" s="2" t="s">
        <v>18</v>
      </c>
      <c r="I33" s="1" t="s">
        <v>43</v>
      </c>
      <c r="J33" s="1">
        <v>1124</v>
      </c>
      <c r="K33" s="1">
        <v>986</v>
      </c>
      <c r="L33" s="1">
        <v>993</v>
      </c>
      <c r="M33" s="1">
        <v>891</v>
      </c>
      <c r="N33" s="1">
        <v>17.2</v>
      </c>
      <c r="O33" s="1">
        <v>46</v>
      </c>
      <c r="P33" s="14"/>
      <c r="Q33" s="10">
        <f t="shared" si="0"/>
        <v>-0.1027190332326284</v>
      </c>
    </row>
    <row r="34" spans="1:17" ht="9.75" customHeight="1">
      <c r="A34" s="4">
        <v>14</v>
      </c>
      <c r="B34" s="1">
        <v>94</v>
      </c>
      <c r="C34" s="1">
        <v>99</v>
      </c>
      <c r="D34" s="1">
        <v>11.6</v>
      </c>
      <c r="E34" s="1" t="s">
        <v>3793</v>
      </c>
      <c r="F34" s="2" t="s">
        <v>3794</v>
      </c>
      <c r="G34" s="2" t="s">
        <v>17</v>
      </c>
      <c r="H34" s="2" t="s">
        <v>134</v>
      </c>
      <c r="I34" s="1">
        <v>1458</v>
      </c>
      <c r="J34" s="1">
        <v>1435</v>
      </c>
      <c r="K34" s="1">
        <v>1424</v>
      </c>
      <c r="L34" s="1">
        <v>1412</v>
      </c>
      <c r="M34" s="1">
        <v>1276</v>
      </c>
      <c r="N34" s="1">
        <v>18.2</v>
      </c>
      <c r="O34" s="1">
        <v>342</v>
      </c>
      <c r="P34" s="14"/>
      <c r="Q34" s="10">
        <f t="shared" si="0"/>
        <v>-0.09631728045325778</v>
      </c>
    </row>
    <row r="35" spans="1:17" ht="9.75" customHeight="1">
      <c r="A35" s="4">
        <v>14</v>
      </c>
      <c r="B35" s="1">
        <v>94</v>
      </c>
      <c r="C35" s="1">
        <v>130</v>
      </c>
      <c r="D35" s="1">
        <v>6</v>
      </c>
      <c r="E35" s="1" t="s">
        <v>3795</v>
      </c>
      <c r="F35" s="2" t="s">
        <v>3796</v>
      </c>
      <c r="G35" s="2" t="s">
        <v>17</v>
      </c>
      <c r="H35" s="2" t="s">
        <v>134</v>
      </c>
      <c r="I35" s="1">
        <v>1937</v>
      </c>
      <c r="J35" s="1">
        <v>2029</v>
      </c>
      <c r="K35" s="1">
        <v>1921</v>
      </c>
      <c r="L35" s="1">
        <v>2040</v>
      </c>
      <c r="M35" s="1">
        <v>1967</v>
      </c>
      <c r="N35" s="1">
        <v>13.4</v>
      </c>
      <c r="O35" s="1">
        <v>39</v>
      </c>
      <c r="P35" s="14"/>
      <c r="Q35" s="10">
        <f t="shared" si="0"/>
        <v>-0.035784313725490194</v>
      </c>
    </row>
    <row r="36" spans="1:17" ht="9.75" customHeight="1">
      <c r="A36" s="4">
        <v>14</v>
      </c>
      <c r="B36" s="1">
        <v>94</v>
      </c>
      <c r="C36" s="1">
        <v>138</v>
      </c>
      <c r="D36" s="1">
        <v>1.2</v>
      </c>
      <c r="E36" s="1" t="s">
        <v>3797</v>
      </c>
      <c r="F36" s="2" t="s">
        <v>3798</v>
      </c>
      <c r="G36" s="2" t="s">
        <v>17</v>
      </c>
      <c r="H36" s="2" t="s">
        <v>18</v>
      </c>
      <c r="I36" s="1">
        <v>3948</v>
      </c>
      <c r="J36" s="1">
        <v>3784</v>
      </c>
      <c r="K36" s="1">
        <v>3627</v>
      </c>
      <c r="L36" s="1">
        <v>3409</v>
      </c>
      <c r="M36" s="1">
        <v>2973</v>
      </c>
      <c r="N36" s="1">
        <v>5.6</v>
      </c>
      <c r="O36" s="1">
        <v>39</v>
      </c>
      <c r="P36" s="14"/>
      <c r="Q36" s="10">
        <f t="shared" si="0"/>
        <v>-0.12789674391317102</v>
      </c>
    </row>
    <row r="37" spans="1:17" ht="9.75" customHeight="1">
      <c r="A37" s="4">
        <v>14</v>
      </c>
      <c r="B37" s="4">
        <v>94</v>
      </c>
      <c r="C37" s="4">
        <v>138</v>
      </c>
      <c r="D37" s="4">
        <v>3.35</v>
      </c>
      <c r="E37" s="4" t="s">
        <v>3799</v>
      </c>
      <c r="F37" s="5" t="s">
        <v>3800</v>
      </c>
      <c r="G37" s="5" t="s">
        <v>17</v>
      </c>
      <c r="H37" s="5" t="s">
        <v>42</v>
      </c>
      <c r="I37" s="4">
        <v>1355</v>
      </c>
      <c r="J37" s="4">
        <v>1010</v>
      </c>
      <c r="K37" s="4">
        <v>1135</v>
      </c>
      <c r="L37" s="4">
        <v>1104</v>
      </c>
      <c r="M37" s="4">
        <v>1116</v>
      </c>
      <c r="N37" s="4">
        <v>10.8</v>
      </c>
      <c r="O37" s="4">
        <v>294</v>
      </c>
      <c r="P37" s="16"/>
      <c r="Q37" s="10">
        <f t="shared" si="0"/>
        <v>0.010869565217391304</v>
      </c>
    </row>
    <row r="38" spans="1:17" ht="9.75" customHeight="1">
      <c r="A38" s="4">
        <v>14</v>
      </c>
      <c r="B38" s="1">
        <v>94</v>
      </c>
      <c r="C38" s="1">
        <v>177</v>
      </c>
      <c r="D38" s="1">
        <v>0.32</v>
      </c>
      <c r="E38" s="1" t="s">
        <v>3801</v>
      </c>
      <c r="F38" s="2" t="s">
        <v>3802</v>
      </c>
      <c r="G38" s="2" t="s">
        <v>17</v>
      </c>
      <c r="H38" s="2" t="s">
        <v>134</v>
      </c>
      <c r="I38" s="1">
        <v>607</v>
      </c>
      <c r="J38" s="1">
        <v>716</v>
      </c>
      <c r="K38" s="1">
        <v>712</v>
      </c>
      <c r="L38" s="1">
        <v>661</v>
      </c>
      <c r="M38" s="1">
        <v>575</v>
      </c>
      <c r="N38" s="1">
        <v>19</v>
      </c>
      <c r="O38" s="1">
        <v>333</v>
      </c>
      <c r="P38" s="14"/>
      <c r="Q38" s="10">
        <f t="shared" si="0"/>
        <v>-0.13010590015128592</v>
      </c>
    </row>
    <row r="39" spans="1:17" ht="9.75" customHeight="1">
      <c r="A39" s="4">
        <v>14</v>
      </c>
      <c r="B39" s="1">
        <v>94</v>
      </c>
      <c r="C39" s="1">
        <v>240</v>
      </c>
      <c r="D39" s="1">
        <v>0.1</v>
      </c>
      <c r="E39" s="1" t="s">
        <v>3803</v>
      </c>
      <c r="F39" s="2" t="s">
        <v>3804</v>
      </c>
      <c r="G39" s="2" t="s">
        <v>17</v>
      </c>
      <c r="H39" s="2" t="s">
        <v>18</v>
      </c>
      <c r="I39" s="1">
        <v>571</v>
      </c>
      <c r="J39" s="1">
        <v>607</v>
      </c>
      <c r="K39" s="1">
        <v>608</v>
      </c>
      <c r="L39" s="1">
        <v>623</v>
      </c>
      <c r="M39" s="1">
        <v>533</v>
      </c>
      <c r="N39" s="1">
        <v>16.5</v>
      </c>
      <c r="O39" s="1">
        <v>309</v>
      </c>
      <c r="P39" s="14"/>
      <c r="Q39" s="10">
        <f t="shared" si="0"/>
        <v>-0.14446227929373998</v>
      </c>
    </row>
    <row r="40" spans="1:18" ht="9.75" customHeight="1">
      <c r="A40" s="4"/>
      <c r="B40" s="1"/>
      <c r="C40" s="1"/>
      <c r="D40" s="1"/>
      <c r="E40" s="1"/>
      <c r="F40" s="2"/>
      <c r="G40" s="2"/>
      <c r="H40" s="2"/>
      <c r="I40" s="1"/>
      <c r="J40" s="1"/>
      <c r="K40" s="1"/>
      <c r="L40" s="1">
        <f>SUM(L27:L39)</f>
        <v>19140</v>
      </c>
      <c r="M40" s="1">
        <f>SUM(M27:M39)</f>
        <v>18073</v>
      </c>
      <c r="N40" s="1"/>
      <c r="O40" s="1"/>
      <c r="P40" s="14">
        <f>(M40-L40)/L40</f>
        <v>-0.05574712643678161</v>
      </c>
      <c r="Q40" s="10"/>
      <c r="R40" s="10">
        <f>MEDIAN(Q27:Q39)</f>
        <v>-0.05561613958560523</v>
      </c>
    </row>
    <row r="41" spans="1:17" ht="9.75" customHeight="1">
      <c r="A41" s="4">
        <v>14</v>
      </c>
      <c r="B41" s="1">
        <v>95</v>
      </c>
      <c r="C41" s="1">
        <v>0</v>
      </c>
      <c r="D41" s="1">
        <v>2</v>
      </c>
      <c r="E41" s="1" t="s">
        <v>3805</v>
      </c>
      <c r="F41" s="2" t="s">
        <v>3806</v>
      </c>
      <c r="G41" s="2" t="s">
        <v>17</v>
      </c>
      <c r="H41" s="2" t="s">
        <v>134</v>
      </c>
      <c r="I41" s="1">
        <v>1415</v>
      </c>
      <c r="J41" s="1">
        <v>1423</v>
      </c>
      <c r="K41" s="1">
        <v>1462</v>
      </c>
      <c r="L41" s="1">
        <v>1502</v>
      </c>
      <c r="M41" s="1">
        <v>1417</v>
      </c>
      <c r="N41" s="1">
        <v>7.8</v>
      </c>
      <c r="O41" s="1">
        <v>28</v>
      </c>
      <c r="P41" s="14"/>
      <c r="Q41" s="10">
        <f t="shared" si="0"/>
        <v>-0.05659121171770972</v>
      </c>
    </row>
    <row r="42" spans="1:17" ht="9.75" customHeight="1">
      <c r="A42" s="4">
        <v>14</v>
      </c>
      <c r="B42" s="1">
        <v>95</v>
      </c>
      <c r="C42" s="1">
        <v>0</v>
      </c>
      <c r="D42" s="1">
        <v>11</v>
      </c>
      <c r="E42" s="1" t="s">
        <v>3807</v>
      </c>
      <c r="F42" s="2" t="s">
        <v>3808</v>
      </c>
      <c r="G42" s="2" t="s">
        <v>17</v>
      </c>
      <c r="H42" s="2" t="s">
        <v>134</v>
      </c>
      <c r="I42" s="1">
        <v>634</v>
      </c>
      <c r="J42" s="1">
        <v>741</v>
      </c>
      <c r="K42" s="1">
        <v>812</v>
      </c>
      <c r="L42" s="1">
        <v>761</v>
      </c>
      <c r="M42" s="1">
        <v>668</v>
      </c>
      <c r="N42" s="1">
        <v>12</v>
      </c>
      <c r="O42" s="1">
        <v>39</v>
      </c>
      <c r="P42" s="14"/>
      <c r="Q42" s="10">
        <f t="shared" si="0"/>
        <v>-0.12220762155059132</v>
      </c>
    </row>
    <row r="43" spans="1:18" ht="9.75" customHeight="1">
      <c r="A43" s="4"/>
      <c r="B43" s="1"/>
      <c r="C43" s="1"/>
      <c r="D43" s="1"/>
      <c r="E43" s="1"/>
      <c r="F43" s="2"/>
      <c r="G43" s="2"/>
      <c r="H43" s="2"/>
      <c r="I43" s="1"/>
      <c r="J43" s="1"/>
      <c r="K43" s="1"/>
      <c r="L43" s="1">
        <f>SUM(L41:L42)</f>
        <v>2263</v>
      </c>
      <c r="M43" s="1">
        <f>SUM(M41:M42)</f>
        <v>2085</v>
      </c>
      <c r="N43" s="1"/>
      <c r="O43" s="1"/>
      <c r="P43" s="14">
        <f>(M43-L43)/L43</f>
        <v>-0.07865665046398586</v>
      </c>
      <c r="Q43" s="10"/>
      <c r="R43" s="10">
        <f>MEDIAN(Q41:Q42)</f>
        <v>-0.08939941663415052</v>
      </c>
    </row>
    <row r="44" spans="1:17" ht="9.75" customHeight="1">
      <c r="A44" s="4">
        <v>14</v>
      </c>
      <c r="B44" s="1">
        <v>96</v>
      </c>
      <c r="C44" s="1">
        <v>0</v>
      </c>
      <c r="D44" s="1">
        <v>9.3</v>
      </c>
      <c r="E44" s="1" t="s">
        <v>3809</v>
      </c>
      <c r="F44" s="2" t="s">
        <v>3810</v>
      </c>
      <c r="G44" s="2" t="s">
        <v>17</v>
      </c>
      <c r="H44" s="2" t="s">
        <v>134</v>
      </c>
      <c r="I44" s="1">
        <v>679</v>
      </c>
      <c r="J44" s="1">
        <v>661</v>
      </c>
      <c r="K44" s="1">
        <v>703</v>
      </c>
      <c r="L44" s="1">
        <v>736</v>
      </c>
      <c r="M44" s="1">
        <v>792</v>
      </c>
      <c r="N44" s="1">
        <v>21</v>
      </c>
      <c r="O44" s="1">
        <v>31</v>
      </c>
      <c r="P44" s="14"/>
      <c r="Q44" s="10">
        <f t="shared" si="0"/>
        <v>0.07608695652173914</v>
      </c>
    </row>
    <row r="45" spans="1:17" ht="9.75" customHeight="1">
      <c r="A45" s="4">
        <v>14</v>
      </c>
      <c r="B45" s="1">
        <v>96</v>
      </c>
      <c r="C45" s="1">
        <v>30</v>
      </c>
      <c r="D45" s="1">
        <v>11.7</v>
      </c>
      <c r="E45" s="1" t="s">
        <v>3811</v>
      </c>
      <c r="F45" s="2" t="s">
        <v>3812</v>
      </c>
      <c r="G45" s="2" t="s">
        <v>17</v>
      </c>
      <c r="H45" s="2" t="s">
        <v>134</v>
      </c>
      <c r="I45" s="1">
        <v>1182</v>
      </c>
      <c r="J45" s="1">
        <v>1238</v>
      </c>
      <c r="K45" s="1">
        <v>1257</v>
      </c>
      <c r="L45" s="1">
        <v>1336</v>
      </c>
      <c r="M45" s="1">
        <v>1337</v>
      </c>
      <c r="N45" s="1">
        <v>20.5</v>
      </c>
      <c r="O45" s="1">
        <v>28</v>
      </c>
      <c r="P45" s="14"/>
      <c r="Q45" s="10">
        <f t="shared" si="0"/>
        <v>0.0007485029940119761</v>
      </c>
    </row>
    <row r="46" spans="1:17" ht="9.75" customHeight="1">
      <c r="A46" s="4">
        <v>14</v>
      </c>
      <c r="B46" s="1">
        <v>96</v>
      </c>
      <c r="C46" s="1">
        <v>50</v>
      </c>
      <c r="D46" s="1">
        <v>6.1</v>
      </c>
      <c r="E46" s="1" t="s">
        <v>3813</v>
      </c>
      <c r="F46" s="2" t="s">
        <v>3814</v>
      </c>
      <c r="G46" s="2" t="s">
        <v>17</v>
      </c>
      <c r="H46" s="2" t="s">
        <v>134</v>
      </c>
      <c r="I46" s="1">
        <v>1749</v>
      </c>
      <c r="J46" s="1">
        <v>1691</v>
      </c>
      <c r="K46" s="1">
        <v>1809</v>
      </c>
      <c r="L46" s="1">
        <v>1762</v>
      </c>
      <c r="M46" s="1">
        <v>1852</v>
      </c>
      <c r="N46" s="1">
        <v>13.3</v>
      </c>
      <c r="O46" s="1">
        <v>28</v>
      </c>
      <c r="P46" s="14"/>
      <c r="Q46" s="10">
        <f t="shared" si="0"/>
        <v>0.0510783200908059</v>
      </c>
    </row>
    <row r="47" spans="1:17" ht="9.75" customHeight="1">
      <c r="A47" s="4">
        <v>14</v>
      </c>
      <c r="B47" s="1">
        <v>96</v>
      </c>
      <c r="C47" s="1">
        <v>66</v>
      </c>
      <c r="D47" s="1">
        <v>9</v>
      </c>
      <c r="E47" s="1" t="s">
        <v>3815</v>
      </c>
      <c r="F47" s="2" t="s">
        <v>3816</v>
      </c>
      <c r="G47" s="2" t="s">
        <v>17</v>
      </c>
      <c r="H47" s="2" t="s">
        <v>134</v>
      </c>
      <c r="I47" s="1">
        <v>977</v>
      </c>
      <c r="J47" s="1">
        <v>968</v>
      </c>
      <c r="K47" s="1">
        <v>965</v>
      </c>
      <c r="L47" s="1">
        <v>979</v>
      </c>
      <c r="M47" s="1">
        <v>1100</v>
      </c>
      <c r="N47" s="1">
        <v>19.3</v>
      </c>
      <c r="O47" s="1">
        <v>29</v>
      </c>
      <c r="P47" s="14"/>
      <c r="Q47" s="10">
        <f t="shared" si="0"/>
        <v>0.12359550561797752</v>
      </c>
    </row>
    <row r="48" spans="1:17" ht="9.75" customHeight="1">
      <c r="A48" s="4">
        <v>14</v>
      </c>
      <c r="B48" s="1">
        <v>96</v>
      </c>
      <c r="C48" s="1">
        <v>84</v>
      </c>
      <c r="D48" s="1">
        <v>5</v>
      </c>
      <c r="E48" s="1" t="s">
        <v>3817</v>
      </c>
      <c r="F48" s="2" t="s">
        <v>3818</v>
      </c>
      <c r="G48" s="2" t="s">
        <v>17</v>
      </c>
      <c r="H48" s="2" t="s">
        <v>134</v>
      </c>
      <c r="I48" s="1">
        <v>500</v>
      </c>
      <c r="J48" s="1">
        <v>532</v>
      </c>
      <c r="K48" s="1">
        <v>530</v>
      </c>
      <c r="L48" s="1">
        <v>594</v>
      </c>
      <c r="M48" s="1">
        <v>554</v>
      </c>
      <c r="N48" s="1">
        <v>11.4</v>
      </c>
      <c r="O48" s="1">
        <v>29</v>
      </c>
      <c r="P48" s="14"/>
      <c r="Q48" s="10">
        <f t="shared" si="0"/>
        <v>-0.06734006734006734</v>
      </c>
    </row>
    <row r="49" spans="1:18" ht="9.75" customHeight="1">
      <c r="A49" s="4"/>
      <c r="B49" s="1"/>
      <c r="C49" s="1"/>
      <c r="D49" s="1"/>
      <c r="E49" s="1"/>
      <c r="F49" s="2"/>
      <c r="G49" s="2"/>
      <c r="H49" s="2"/>
      <c r="I49" s="1"/>
      <c r="J49" s="1"/>
      <c r="K49" s="1"/>
      <c r="L49" s="1">
        <f>SUM(L44:L48)</f>
        <v>5407</v>
      </c>
      <c r="M49" s="1">
        <f>SUM(M44:M48)</f>
        <v>5635</v>
      </c>
      <c r="N49" s="1"/>
      <c r="O49" s="1"/>
      <c r="P49" s="14">
        <f>(M49-L49)/L49</f>
        <v>0.04216756056963196</v>
      </c>
      <c r="Q49" s="10"/>
      <c r="R49" s="10">
        <f>MEDIAN(Q44:Q48)</f>
        <v>0.0510783200908059</v>
      </c>
    </row>
    <row r="50" spans="1:17" ht="9.75" customHeight="1">
      <c r="A50" s="4">
        <v>14</v>
      </c>
      <c r="B50" s="1">
        <v>97</v>
      </c>
      <c r="C50" s="1">
        <v>0</v>
      </c>
      <c r="D50" s="1">
        <v>4</v>
      </c>
      <c r="E50" s="1" t="s">
        <v>3819</v>
      </c>
      <c r="F50" s="2" t="s">
        <v>3820</v>
      </c>
      <c r="G50" s="2" t="s">
        <v>17</v>
      </c>
      <c r="H50" s="2" t="s">
        <v>134</v>
      </c>
      <c r="I50" s="1">
        <v>737</v>
      </c>
      <c r="J50" s="1">
        <v>744</v>
      </c>
      <c r="K50" s="1">
        <v>777</v>
      </c>
      <c r="L50" s="1">
        <v>782</v>
      </c>
      <c r="M50" s="1">
        <v>668</v>
      </c>
      <c r="N50" s="1">
        <v>20.7</v>
      </c>
      <c r="O50" s="1">
        <v>32</v>
      </c>
      <c r="P50" s="14"/>
      <c r="Q50" s="10">
        <f t="shared" si="0"/>
        <v>-0.14578005115089515</v>
      </c>
    </row>
    <row r="51" spans="1:17" ht="9.75" customHeight="1">
      <c r="A51" s="4"/>
      <c r="B51" s="1"/>
      <c r="C51" s="1"/>
      <c r="D51" s="1"/>
      <c r="E51" s="1"/>
      <c r="F51" s="2"/>
      <c r="G51" s="2"/>
      <c r="H51" s="2"/>
      <c r="I51" s="1"/>
      <c r="J51" s="1"/>
      <c r="K51" s="1"/>
      <c r="L51" s="1"/>
      <c r="M51" s="1"/>
      <c r="N51" s="1"/>
      <c r="O51" s="1"/>
      <c r="P51" s="14"/>
      <c r="Q51" s="10"/>
    </row>
    <row r="52" spans="1:17" ht="9.75" customHeight="1">
      <c r="A52" s="4">
        <v>14</v>
      </c>
      <c r="B52" s="1">
        <v>98</v>
      </c>
      <c r="C52" s="1">
        <v>0</v>
      </c>
      <c r="D52" s="1">
        <v>10</v>
      </c>
      <c r="E52" s="1" t="s">
        <v>3821</v>
      </c>
      <c r="F52" s="2" t="s">
        <v>3822</v>
      </c>
      <c r="G52" s="2" t="s">
        <v>17</v>
      </c>
      <c r="H52" s="2" t="s">
        <v>134</v>
      </c>
      <c r="I52" s="1">
        <v>1225</v>
      </c>
      <c r="J52" s="1">
        <v>1224</v>
      </c>
      <c r="K52" s="1">
        <v>1279</v>
      </c>
      <c r="L52" s="1">
        <v>1291</v>
      </c>
      <c r="M52" s="1">
        <v>1415</v>
      </c>
      <c r="N52" s="1">
        <v>18.8</v>
      </c>
      <c r="O52" s="1">
        <v>26</v>
      </c>
      <c r="P52" s="14"/>
      <c r="Q52" s="10">
        <f t="shared" si="0"/>
        <v>0.09604957397366383</v>
      </c>
    </row>
    <row r="53" spans="1:17" ht="9.75" customHeight="1">
      <c r="A53" s="4"/>
      <c r="B53" s="1"/>
      <c r="C53" s="1"/>
      <c r="D53" s="1"/>
      <c r="E53" s="1"/>
      <c r="F53" s="2"/>
      <c r="G53" s="2"/>
      <c r="H53" s="2"/>
      <c r="I53" s="1"/>
      <c r="J53" s="1"/>
      <c r="K53" s="1"/>
      <c r="L53" s="1"/>
      <c r="M53" s="1"/>
      <c r="N53" s="1"/>
      <c r="O53" s="1"/>
      <c r="P53" s="14"/>
      <c r="Q53" s="10"/>
    </row>
    <row r="54" spans="1:17" ht="9.75" customHeight="1">
      <c r="A54" s="4">
        <v>14</v>
      </c>
      <c r="B54" s="1">
        <v>99</v>
      </c>
      <c r="C54" s="1">
        <v>0</v>
      </c>
      <c r="D54" s="1">
        <v>0.36</v>
      </c>
      <c r="E54" s="1" t="s">
        <v>3823</v>
      </c>
      <c r="F54" s="2" t="s">
        <v>3824</v>
      </c>
      <c r="G54" s="2" t="s">
        <v>17</v>
      </c>
      <c r="H54" s="2" t="s">
        <v>134</v>
      </c>
      <c r="I54" s="1">
        <v>4608</v>
      </c>
      <c r="J54" s="1">
        <v>4483</v>
      </c>
      <c r="K54" s="1">
        <v>4679</v>
      </c>
      <c r="L54" s="1">
        <v>4709</v>
      </c>
      <c r="M54" s="1">
        <v>4866</v>
      </c>
      <c r="N54" s="1">
        <v>10.6</v>
      </c>
      <c r="O54" s="1">
        <v>29</v>
      </c>
      <c r="P54" s="14"/>
      <c r="Q54" s="10">
        <f t="shared" si="0"/>
        <v>0.03334041197706519</v>
      </c>
    </row>
    <row r="55" spans="1:17" ht="9.75" customHeight="1">
      <c r="A55" s="4">
        <v>14</v>
      </c>
      <c r="B55" s="1">
        <v>99</v>
      </c>
      <c r="C55" s="1">
        <v>0</v>
      </c>
      <c r="D55" s="1">
        <v>7.8</v>
      </c>
      <c r="E55" s="1" t="s">
        <v>3825</v>
      </c>
      <c r="F55" s="2" t="s">
        <v>3826</v>
      </c>
      <c r="G55" s="2" t="s">
        <v>17</v>
      </c>
      <c r="H55" s="2" t="s">
        <v>18</v>
      </c>
      <c r="I55" s="1">
        <v>3763</v>
      </c>
      <c r="J55" s="1">
        <v>3965</v>
      </c>
      <c r="K55" s="1">
        <v>3934</v>
      </c>
      <c r="L55" s="1">
        <v>3965</v>
      </c>
      <c r="M55" s="1">
        <v>3902</v>
      </c>
      <c r="N55" s="1">
        <v>10.5</v>
      </c>
      <c r="O55" s="1">
        <v>29</v>
      </c>
      <c r="P55" s="14"/>
      <c r="Q55" s="10">
        <f t="shared" si="0"/>
        <v>-0.0158890290037831</v>
      </c>
    </row>
    <row r="56" spans="1:17" ht="9.75" customHeight="1">
      <c r="A56" s="4">
        <v>14</v>
      </c>
      <c r="B56" s="1">
        <v>99</v>
      </c>
      <c r="C56" s="1">
        <v>15</v>
      </c>
      <c r="D56" s="1">
        <v>10.143</v>
      </c>
      <c r="E56" s="1" t="s">
        <v>3827</v>
      </c>
      <c r="F56" s="2" t="s">
        <v>3828</v>
      </c>
      <c r="G56" s="2" t="s">
        <v>17</v>
      </c>
      <c r="H56" s="2" t="s">
        <v>18</v>
      </c>
      <c r="I56" s="1">
        <v>2043</v>
      </c>
      <c r="J56" s="1">
        <v>2068</v>
      </c>
      <c r="K56" s="1">
        <v>2066</v>
      </c>
      <c r="L56" s="1">
        <v>2065</v>
      </c>
      <c r="M56" s="1">
        <v>2122</v>
      </c>
      <c r="N56" s="1">
        <v>7.2</v>
      </c>
      <c r="O56" s="1">
        <v>274</v>
      </c>
      <c r="P56" s="14"/>
      <c r="Q56" s="10">
        <f t="shared" si="0"/>
        <v>0.027602905569007265</v>
      </c>
    </row>
    <row r="57" spans="1:17" ht="9.75" customHeight="1">
      <c r="A57" s="4">
        <v>14</v>
      </c>
      <c r="B57" s="1">
        <v>99</v>
      </c>
      <c r="C57" s="1">
        <v>31</v>
      </c>
      <c r="D57" s="1">
        <v>8</v>
      </c>
      <c r="E57" s="1" t="s">
        <v>3829</v>
      </c>
      <c r="F57" s="2" t="s">
        <v>3830</v>
      </c>
      <c r="G57" s="2" t="s">
        <v>17</v>
      </c>
      <c r="H57" s="2" t="s">
        <v>134</v>
      </c>
      <c r="I57" s="1">
        <v>809</v>
      </c>
      <c r="J57" s="1">
        <v>752</v>
      </c>
      <c r="K57" s="1">
        <v>773</v>
      </c>
      <c r="L57" s="1">
        <v>826</v>
      </c>
      <c r="M57" s="1">
        <v>883</v>
      </c>
      <c r="N57" s="1">
        <v>10.5</v>
      </c>
      <c r="O57" s="1">
        <v>29</v>
      </c>
      <c r="P57" s="14"/>
      <c r="Q57" s="10">
        <f t="shared" si="0"/>
        <v>0.06900726392251816</v>
      </c>
    </row>
    <row r="58" spans="1:17" ht="9.75" customHeight="1">
      <c r="A58" s="4">
        <v>14</v>
      </c>
      <c r="B58" s="1">
        <v>99</v>
      </c>
      <c r="C58" s="1">
        <v>60</v>
      </c>
      <c r="D58" s="1">
        <v>14.7</v>
      </c>
      <c r="E58" s="1" t="s">
        <v>3831</v>
      </c>
      <c r="F58" s="2" t="s">
        <v>3832</v>
      </c>
      <c r="G58" s="2" t="s">
        <v>17</v>
      </c>
      <c r="H58" s="2" t="s">
        <v>134</v>
      </c>
      <c r="I58" s="1">
        <v>489</v>
      </c>
      <c r="J58" s="1">
        <v>505</v>
      </c>
      <c r="K58" s="1">
        <v>545</v>
      </c>
      <c r="L58" s="1">
        <v>542</v>
      </c>
      <c r="M58" s="1">
        <v>553</v>
      </c>
      <c r="N58" s="1">
        <v>13.2</v>
      </c>
      <c r="O58" s="1">
        <v>29</v>
      </c>
      <c r="P58" s="14"/>
      <c r="Q58" s="10">
        <f t="shared" si="0"/>
        <v>0.02029520295202952</v>
      </c>
    </row>
    <row r="59" spans="1:17" ht="9.75" customHeight="1">
      <c r="A59" s="4">
        <v>14</v>
      </c>
      <c r="B59" s="1">
        <v>99</v>
      </c>
      <c r="C59" s="1">
        <v>78</v>
      </c>
      <c r="D59" s="1">
        <v>10.6</v>
      </c>
      <c r="E59" s="1" t="s">
        <v>3833</v>
      </c>
      <c r="F59" s="2" t="s">
        <v>3834</v>
      </c>
      <c r="G59" s="2" t="s">
        <v>17</v>
      </c>
      <c r="H59" s="2" t="s">
        <v>134</v>
      </c>
      <c r="I59" s="1">
        <v>312</v>
      </c>
      <c r="J59" s="1">
        <v>380</v>
      </c>
      <c r="K59" s="1">
        <v>371</v>
      </c>
      <c r="L59" s="1">
        <v>377</v>
      </c>
      <c r="M59" s="1">
        <v>427</v>
      </c>
      <c r="N59" s="1">
        <v>14.8</v>
      </c>
      <c r="O59" s="1">
        <v>29</v>
      </c>
      <c r="P59" s="14"/>
      <c r="Q59" s="10">
        <f t="shared" si="0"/>
        <v>0.13262599469496023</v>
      </c>
    </row>
    <row r="60" spans="1:18" ht="9.75" customHeight="1">
      <c r="A60" s="4"/>
      <c r="B60" s="1"/>
      <c r="C60" s="1"/>
      <c r="D60" s="1"/>
      <c r="E60" s="1"/>
      <c r="F60" s="2"/>
      <c r="G60" s="2"/>
      <c r="H60" s="2"/>
      <c r="I60" s="1"/>
      <c r="J60" s="1"/>
      <c r="K60" s="1"/>
      <c r="L60" s="1">
        <f>SUM(L54:L59)</f>
        <v>12484</v>
      </c>
      <c r="M60" s="1">
        <f>SUM(M54:M59)</f>
        <v>12753</v>
      </c>
      <c r="N60" s="1"/>
      <c r="O60" s="1"/>
      <c r="P60" s="14">
        <f>(M60-L60)/L60</f>
        <v>0.021547580903556553</v>
      </c>
      <c r="Q60" s="10"/>
      <c r="R60" s="10">
        <f>MEDIAN(Q54:Q59)</f>
        <v>0.03047165877303623</v>
      </c>
    </row>
    <row r="61" spans="1:17" ht="9.75" customHeight="1">
      <c r="A61" s="4">
        <v>14</v>
      </c>
      <c r="B61" s="4" t="s">
        <v>2898</v>
      </c>
      <c r="C61" s="4">
        <v>854</v>
      </c>
      <c r="D61" s="4">
        <v>0.3</v>
      </c>
      <c r="E61" s="4" t="s">
        <v>3835</v>
      </c>
      <c r="F61" s="5" t="s">
        <v>3836</v>
      </c>
      <c r="G61" s="5" t="s">
        <v>17</v>
      </c>
      <c r="H61" s="5" t="s">
        <v>42</v>
      </c>
      <c r="I61" s="4">
        <v>3946</v>
      </c>
      <c r="J61" s="4">
        <v>3903</v>
      </c>
      <c r="K61" s="4">
        <v>3958</v>
      </c>
      <c r="L61" s="4">
        <v>4016</v>
      </c>
      <c r="M61" s="4">
        <v>4010</v>
      </c>
      <c r="N61" s="4">
        <v>12.5</v>
      </c>
      <c r="O61" s="4">
        <v>365</v>
      </c>
      <c r="P61" s="16"/>
      <c r="Q61" s="10">
        <f t="shared" si="0"/>
        <v>-0.00149402390438247</v>
      </c>
    </row>
    <row r="62" spans="1:17" ht="9.75" customHeight="1">
      <c r="A62" s="4">
        <v>14</v>
      </c>
      <c r="B62" s="1" t="s">
        <v>2898</v>
      </c>
      <c r="C62" s="1">
        <v>854</v>
      </c>
      <c r="D62" s="1">
        <v>2.691</v>
      </c>
      <c r="E62" s="1" t="s">
        <v>3837</v>
      </c>
      <c r="F62" s="2" t="s">
        <v>3838</v>
      </c>
      <c r="G62" s="2" t="s">
        <v>17</v>
      </c>
      <c r="H62" s="2" t="s">
        <v>18</v>
      </c>
      <c r="I62" s="1">
        <v>3973</v>
      </c>
      <c r="J62" s="1">
        <v>4114</v>
      </c>
      <c r="K62" s="1">
        <v>4039</v>
      </c>
      <c r="L62" s="1">
        <v>4025</v>
      </c>
      <c r="M62" s="1">
        <v>4140</v>
      </c>
      <c r="N62" s="1">
        <v>11.3</v>
      </c>
      <c r="O62" s="1">
        <v>35</v>
      </c>
      <c r="P62" s="14"/>
      <c r="Q62" s="10">
        <f t="shared" si="0"/>
        <v>0.02857142857142857</v>
      </c>
    </row>
    <row r="63" spans="1:17" ht="9.75" customHeight="1">
      <c r="A63" s="4">
        <v>14</v>
      </c>
      <c r="B63" s="1" t="s">
        <v>2898</v>
      </c>
      <c r="C63" s="1">
        <v>854</v>
      </c>
      <c r="D63" s="1">
        <v>4.48</v>
      </c>
      <c r="E63" s="1" t="s">
        <v>3839</v>
      </c>
      <c r="F63" s="2" t="s">
        <v>3840</v>
      </c>
      <c r="G63" s="2" t="s">
        <v>17</v>
      </c>
      <c r="H63" s="2" t="s">
        <v>18</v>
      </c>
      <c r="I63" s="1">
        <v>10613</v>
      </c>
      <c r="J63" s="1">
        <v>11851</v>
      </c>
      <c r="K63" s="1">
        <v>11461</v>
      </c>
      <c r="L63" s="1">
        <v>11097</v>
      </c>
      <c r="M63" s="1">
        <v>10914</v>
      </c>
      <c r="N63" s="1">
        <v>4.9</v>
      </c>
      <c r="O63" s="1">
        <v>33</v>
      </c>
      <c r="P63" s="14"/>
      <c r="Q63" s="10">
        <f t="shared" si="0"/>
        <v>-0.016490943498242767</v>
      </c>
    </row>
    <row r="64" spans="1:17" ht="9.75" customHeight="1">
      <c r="A64" s="4">
        <v>14</v>
      </c>
      <c r="B64" s="1" t="s">
        <v>2898</v>
      </c>
      <c r="C64" s="1">
        <v>858</v>
      </c>
      <c r="D64" s="1">
        <v>0.32</v>
      </c>
      <c r="E64" s="1" t="s">
        <v>3841</v>
      </c>
      <c r="F64" s="2" t="s">
        <v>3842</v>
      </c>
      <c r="G64" s="2" t="s">
        <v>17</v>
      </c>
      <c r="H64" s="2" t="s">
        <v>18</v>
      </c>
      <c r="I64" s="1">
        <v>10359</v>
      </c>
      <c r="J64" s="1">
        <v>10209</v>
      </c>
      <c r="K64" s="1">
        <v>10559</v>
      </c>
      <c r="L64" s="1">
        <v>10036</v>
      </c>
      <c r="M64" s="1">
        <v>10089</v>
      </c>
      <c r="N64" s="1">
        <v>7.2</v>
      </c>
      <c r="O64" s="1">
        <v>33</v>
      </c>
      <c r="P64" s="14"/>
      <c r="Q64" s="10">
        <f t="shared" si="0"/>
        <v>0.005280988441610204</v>
      </c>
    </row>
    <row r="65" spans="1:17" ht="9.75" customHeight="1">
      <c r="A65" s="4">
        <v>14</v>
      </c>
      <c r="B65" s="1" t="s">
        <v>2898</v>
      </c>
      <c r="C65" s="1">
        <v>858</v>
      </c>
      <c r="D65" s="1">
        <v>0.32</v>
      </c>
      <c r="E65" s="1" t="s">
        <v>3843</v>
      </c>
      <c r="F65" s="2" t="s">
        <v>3844</v>
      </c>
      <c r="G65" s="2" t="s">
        <v>137</v>
      </c>
      <c r="H65" s="2" t="s">
        <v>18</v>
      </c>
      <c r="I65" s="1">
        <v>5180</v>
      </c>
      <c r="J65" s="1">
        <v>5105</v>
      </c>
      <c r="K65" s="1">
        <v>5280</v>
      </c>
      <c r="L65" s="1">
        <v>5018</v>
      </c>
      <c r="M65" s="1">
        <v>5401</v>
      </c>
      <c r="N65" s="1">
        <v>7.2</v>
      </c>
      <c r="O65" s="1" t="s">
        <v>43</v>
      </c>
      <c r="P65" s="14"/>
      <c r="Q65" s="10">
        <f t="shared" si="0"/>
        <v>0.0763252291749701</v>
      </c>
    </row>
    <row r="66" spans="1:17" ht="9.75" customHeight="1">
      <c r="A66" s="4">
        <v>14</v>
      </c>
      <c r="B66" s="1" t="s">
        <v>2898</v>
      </c>
      <c r="C66" s="1">
        <v>858</v>
      </c>
      <c r="D66" s="1">
        <v>0.32</v>
      </c>
      <c r="E66" s="1" t="s">
        <v>3845</v>
      </c>
      <c r="F66" s="2" t="s">
        <v>3846</v>
      </c>
      <c r="G66" s="2" t="s">
        <v>140</v>
      </c>
      <c r="H66" s="2" t="s">
        <v>18</v>
      </c>
      <c r="I66" s="1">
        <v>5180</v>
      </c>
      <c r="J66" s="1">
        <v>5105</v>
      </c>
      <c r="K66" s="1">
        <v>5280</v>
      </c>
      <c r="L66" s="1">
        <v>5018</v>
      </c>
      <c r="M66" s="1">
        <v>4850</v>
      </c>
      <c r="N66" s="1">
        <v>7.2</v>
      </c>
      <c r="O66" s="1" t="s">
        <v>43</v>
      </c>
      <c r="P66" s="14"/>
      <c r="Q66" s="10">
        <f t="shared" si="0"/>
        <v>-0.03347947389398167</v>
      </c>
    </row>
    <row r="67" spans="1:17" ht="9.75" customHeight="1">
      <c r="A67" s="4">
        <v>14</v>
      </c>
      <c r="B67" s="1" t="s">
        <v>2898</v>
      </c>
      <c r="C67" s="1">
        <v>858</v>
      </c>
      <c r="D67" s="1">
        <v>2.88</v>
      </c>
      <c r="E67" s="1" t="s">
        <v>3847</v>
      </c>
      <c r="F67" s="2" t="s">
        <v>3848</v>
      </c>
      <c r="G67" s="2" t="s">
        <v>17</v>
      </c>
      <c r="H67" s="2" t="s">
        <v>18</v>
      </c>
      <c r="I67" s="1">
        <v>5961</v>
      </c>
      <c r="J67" s="1">
        <v>6181</v>
      </c>
      <c r="K67" s="1">
        <v>6053</v>
      </c>
      <c r="L67" s="1">
        <v>6016</v>
      </c>
      <c r="M67" s="1">
        <v>6088</v>
      </c>
      <c r="N67" s="1">
        <v>10.9</v>
      </c>
      <c r="O67" s="1">
        <v>289</v>
      </c>
      <c r="P67" s="14"/>
      <c r="Q67" s="10">
        <f t="shared" si="0"/>
        <v>0.011968085106382979</v>
      </c>
    </row>
    <row r="68" spans="1:17" ht="9.75" customHeight="1">
      <c r="A68" s="4">
        <v>14</v>
      </c>
      <c r="B68" s="1" t="s">
        <v>2898</v>
      </c>
      <c r="C68" s="1">
        <v>858</v>
      </c>
      <c r="D68" s="1">
        <v>5.643</v>
      </c>
      <c r="E68" s="1" t="s">
        <v>3849</v>
      </c>
      <c r="F68" s="2" t="s">
        <v>3850</v>
      </c>
      <c r="G68" s="2" t="s">
        <v>17</v>
      </c>
      <c r="H68" s="2" t="s">
        <v>18</v>
      </c>
      <c r="I68" s="1">
        <v>5555</v>
      </c>
      <c r="J68" s="1">
        <v>5779</v>
      </c>
      <c r="K68" s="1">
        <v>5877</v>
      </c>
      <c r="L68" s="1">
        <v>5762</v>
      </c>
      <c r="M68" s="1">
        <v>5831</v>
      </c>
      <c r="N68" s="1">
        <v>10.5</v>
      </c>
      <c r="O68" s="1">
        <v>34</v>
      </c>
      <c r="P68" s="14"/>
      <c r="Q68" s="10">
        <f t="shared" si="0"/>
        <v>0.01197500867754252</v>
      </c>
    </row>
    <row r="69" spans="1:17" ht="9.75" customHeight="1">
      <c r="A69" s="4">
        <v>14</v>
      </c>
      <c r="B69" s="1" t="s">
        <v>2898</v>
      </c>
      <c r="C69" s="1">
        <v>870</v>
      </c>
      <c r="D69" s="1">
        <v>0.35</v>
      </c>
      <c r="E69" s="1" t="s">
        <v>3851</v>
      </c>
      <c r="F69" s="2" t="s">
        <v>3852</v>
      </c>
      <c r="G69" s="2" t="s">
        <v>17</v>
      </c>
      <c r="H69" s="2" t="s">
        <v>18</v>
      </c>
      <c r="I69" s="1">
        <v>5562</v>
      </c>
      <c r="J69" s="1">
        <v>5889</v>
      </c>
      <c r="K69" s="1">
        <v>5832</v>
      </c>
      <c r="L69" s="1">
        <v>5798</v>
      </c>
      <c r="M69" s="1">
        <v>5740</v>
      </c>
      <c r="N69" s="1">
        <v>15.4</v>
      </c>
      <c r="O69" s="1">
        <v>34</v>
      </c>
      <c r="P69" s="14"/>
      <c r="Q69" s="10">
        <f t="shared" si="0"/>
        <v>-0.010003449465332874</v>
      </c>
    </row>
    <row r="70" spans="1:17" ht="9.75" customHeight="1">
      <c r="A70" s="4">
        <v>14</v>
      </c>
      <c r="B70" s="1" t="s">
        <v>2898</v>
      </c>
      <c r="C70" s="1">
        <v>872</v>
      </c>
      <c r="D70" s="1">
        <v>3.25</v>
      </c>
      <c r="E70" s="1" t="s">
        <v>3853</v>
      </c>
      <c r="F70" s="2" t="s">
        <v>3854</v>
      </c>
      <c r="G70" s="2" t="s">
        <v>17</v>
      </c>
      <c r="H70" s="2" t="s">
        <v>18</v>
      </c>
      <c r="I70" s="1">
        <v>3993</v>
      </c>
      <c r="J70" s="1">
        <v>4185</v>
      </c>
      <c r="K70" s="1">
        <v>4242</v>
      </c>
      <c r="L70" s="1">
        <v>4309</v>
      </c>
      <c r="M70" s="1">
        <v>4323</v>
      </c>
      <c r="N70" s="1">
        <v>25.5</v>
      </c>
      <c r="O70" s="1">
        <v>349</v>
      </c>
      <c r="P70" s="14"/>
      <c r="Q70" s="10">
        <f t="shared" si="0"/>
        <v>0.0032490136922719887</v>
      </c>
    </row>
    <row r="71" spans="1:17" ht="9.75" customHeight="1">
      <c r="A71" s="4">
        <v>14</v>
      </c>
      <c r="B71" s="1" t="s">
        <v>2898</v>
      </c>
      <c r="C71" s="1">
        <v>886</v>
      </c>
      <c r="D71" s="1">
        <v>12.871</v>
      </c>
      <c r="E71" s="1" t="s">
        <v>3855</v>
      </c>
      <c r="F71" s="2" t="s">
        <v>3856</v>
      </c>
      <c r="G71" s="2" t="s">
        <v>17</v>
      </c>
      <c r="H71" s="2" t="s">
        <v>18</v>
      </c>
      <c r="I71" s="1">
        <v>4126</v>
      </c>
      <c r="J71" s="1">
        <v>4204</v>
      </c>
      <c r="K71" s="1">
        <v>4469</v>
      </c>
      <c r="L71" s="1">
        <v>4496</v>
      </c>
      <c r="M71" s="1">
        <v>4570</v>
      </c>
      <c r="N71" s="1">
        <v>16.3</v>
      </c>
      <c r="O71" s="1">
        <v>28</v>
      </c>
      <c r="P71" s="14"/>
      <c r="Q71" s="10">
        <f t="shared" si="0"/>
        <v>0.016459074733096084</v>
      </c>
    </row>
    <row r="72" spans="1:17" ht="9.75" customHeight="1">
      <c r="A72" s="4">
        <v>14</v>
      </c>
      <c r="B72" s="1" t="s">
        <v>2898</v>
      </c>
      <c r="C72" s="1">
        <v>900</v>
      </c>
      <c r="D72" s="1">
        <v>14.95</v>
      </c>
      <c r="E72" s="1" t="s">
        <v>3857</v>
      </c>
      <c r="F72" s="2" t="s">
        <v>3858</v>
      </c>
      <c r="G72" s="2" t="s">
        <v>17</v>
      </c>
      <c r="H72" s="2" t="s">
        <v>18</v>
      </c>
      <c r="I72" s="1">
        <v>5876</v>
      </c>
      <c r="J72" s="1">
        <v>5759</v>
      </c>
      <c r="K72" s="1">
        <v>5646</v>
      </c>
      <c r="L72" s="1">
        <v>5418</v>
      </c>
      <c r="M72" s="1">
        <v>5542</v>
      </c>
      <c r="N72" s="1">
        <v>8.8</v>
      </c>
      <c r="O72" s="1">
        <v>31</v>
      </c>
      <c r="P72" s="14"/>
      <c r="Q72" s="10">
        <f t="shared" si="0"/>
        <v>0.022886674049464747</v>
      </c>
    </row>
    <row r="73" spans="1:17" ht="9.75" customHeight="1">
      <c r="A73" s="4">
        <v>14</v>
      </c>
      <c r="B73" s="1" t="s">
        <v>2898</v>
      </c>
      <c r="C73" s="1">
        <v>900</v>
      </c>
      <c r="D73" s="1">
        <v>19.45</v>
      </c>
      <c r="E73" s="1" t="s">
        <v>3859</v>
      </c>
      <c r="F73" s="2" t="s">
        <v>3860</v>
      </c>
      <c r="G73" s="2" t="s">
        <v>17</v>
      </c>
      <c r="H73" s="2" t="s">
        <v>18</v>
      </c>
      <c r="I73" s="1">
        <v>6353</v>
      </c>
      <c r="J73" s="1">
        <v>6217</v>
      </c>
      <c r="K73" s="1">
        <v>6048</v>
      </c>
      <c r="L73" s="1">
        <v>6101</v>
      </c>
      <c r="M73" s="1">
        <v>6124</v>
      </c>
      <c r="N73" s="1">
        <v>7.3</v>
      </c>
      <c r="O73" s="1">
        <v>28</v>
      </c>
      <c r="P73" s="14"/>
      <c r="Q73" s="10">
        <f t="shared" si="0"/>
        <v>0.0037698737911817733</v>
      </c>
    </row>
    <row r="74" spans="1:17" ht="9.75" customHeight="1">
      <c r="A74" s="4">
        <v>14</v>
      </c>
      <c r="B74" s="1" t="s">
        <v>2898</v>
      </c>
      <c r="C74" s="1">
        <v>920</v>
      </c>
      <c r="D74" s="1">
        <v>0.1</v>
      </c>
      <c r="E74" s="1" t="s">
        <v>3861</v>
      </c>
      <c r="F74" s="2" t="s">
        <v>3862</v>
      </c>
      <c r="G74" s="2" t="s">
        <v>137</v>
      </c>
      <c r="H74" s="2" t="s">
        <v>145</v>
      </c>
      <c r="I74" s="1">
        <v>5649</v>
      </c>
      <c r="J74" s="1">
        <v>5887</v>
      </c>
      <c r="K74" s="1">
        <v>5715</v>
      </c>
      <c r="L74" s="1">
        <v>5585</v>
      </c>
      <c r="M74" s="1">
        <v>5537</v>
      </c>
      <c r="N74" s="1">
        <v>3.4</v>
      </c>
      <c r="O74" s="1" t="s">
        <v>43</v>
      </c>
      <c r="P74" s="14"/>
      <c r="Q74" s="10">
        <f t="shared" si="0"/>
        <v>-0.008594449418084155</v>
      </c>
    </row>
    <row r="75" spans="1:17" ht="9.75" customHeight="1">
      <c r="A75" s="4">
        <v>14</v>
      </c>
      <c r="B75" s="1" t="s">
        <v>2898</v>
      </c>
      <c r="C75" s="1">
        <v>920</v>
      </c>
      <c r="D75" s="1">
        <v>0.1</v>
      </c>
      <c r="E75" s="1" t="s">
        <v>3863</v>
      </c>
      <c r="F75" s="2" t="s">
        <v>3864</v>
      </c>
      <c r="G75" s="2" t="s">
        <v>140</v>
      </c>
      <c r="H75" s="2" t="s">
        <v>145</v>
      </c>
      <c r="I75" s="1">
        <v>5649</v>
      </c>
      <c r="J75" s="1">
        <v>5887</v>
      </c>
      <c r="K75" s="1">
        <v>5715</v>
      </c>
      <c r="L75" s="1">
        <v>5585</v>
      </c>
      <c r="M75" s="1">
        <v>5537</v>
      </c>
      <c r="N75" s="1">
        <v>3.4</v>
      </c>
      <c r="O75" s="1" t="s">
        <v>43</v>
      </c>
      <c r="P75" s="14"/>
      <c r="Q75" s="10">
        <f aca="true" t="shared" si="1" ref="Q75:Q87">(M75-L75)/L75</f>
        <v>-0.008594449418084155</v>
      </c>
    </row>
    <row r="76" spans="1:17" ht="9.75" customHeight="1">
      <c r="A76" s="4">
        <v>14</v>
      </c>
      <c r="B76" s="4" t="s">
        <v>2898</v>
      </c>
      <c r="C76" s="4">
        <v>920</v>
      </c>
      <c r="D76" s="4">
        <v>2.27</v>
      </c>
      <c r="E76" s="4" t="s">
        <v>3865</v>
      </c>
      <c r="F76" s="5" t="s">
        <v>3866</v>
      </c>
      <c r="G76" s="5" t="s">
        <v>17</v>
      </c>
      <c r="H76" s="5" t="s">
        <v>42</v>
      </c>
      <c r="I76" s="4">
        <v>11297</v>
      </c>
      <c r="J76" s="4">
        <v>11774</v>
      </c>
      <c r="K76" s="4">
        <v>11430</v>
      </c>
      <c r="L76" s="4">
        <v>11170</v>
      </c>
      <c r="M76" s="4">
        <v>11073</v>
      </c>
      <c r="N76" s="4">
        <v>3.4</v>
      </c>
      <c r="O76" s="4">
        <v>364</v>
      </c>
      <c r="P76" s="16"/>
      <c r="Q76" s="10">
        <f t="shared" si="1"/>
        <v>-0.008683974932855864</v>
      </c>
    </row>
    <row r="77" spans="1:17" ht="9.75" customHeight="1">
      <c r="A77" s="4">
        <v>14</v>
      </c>
      <c r="B77" s="1" t="s">
        <v>2898</v>
      </c>
      <c r="C77" s="1">
        <v>920</v>
      </c>
      <c r="D77" s="1">
        <v>3</v>
      </c>
      <c r="E77" s="1" t="s">
        <v>3867</v>
      </c>
      <c r="F77" s="2" t="s">
        <v>3868</v>
      </c>
      <c r="G77" s="2" t="s">
        <v>137</v>
      </c>
      <c r="H77" s="2" t="s">
        <v>145</v>
      </c>
      <c r="I77" s="1">
        <v>5649</v>
      </c>
      <c r="J77" s="1">
        <v>5887</v>
      </c>
      <c r="K77" s="1">
        <v>5715</v>
      </c>
      <c r="L77" s="1">
        <v>5585</v>
      </c>
      <c r="M77" s="1">
        <v>5537</v>
      </c>
      <c r="N77" s="1">
        <v>3.4</v>
      </c>
      <c r="O77" s="1" t="s">
        <v>43</v>
      </c>
      <c r="P77" s="14"/>
      <c r="Q77" s="10">
        <f t="shared" si="1"/>
        <v>-0.008594449418084155</v>
      </c>
    </row>
    <row r="78" spans="1:17" ht="9.75" customHeight="1">
      <c r="A78" s="4">
        <v>14</v>
      </c>
      <c r="B78" s="1" t="s">
        <v>2898</v>
      </c>
      <c r="C78" s="1">
        <v>920</v>
      </c>
      <c r="D78" s="1">
        <v>3</v>
      </c>
      <c r="E78" s="1" t="s">
        <v>3869</v>
      </c>
      <c r="F78" s="2" t="s">
        <v>3870</v>
      </c>
      <c r="G78" s="2" t="s">
        <v>140</v>
      </c>
      <c r="H78" s="2" t="s">
        <v>145</v>
      </c>
      <c r="I78" s="1">
        <v>5649</v>
      </c>
      <c r="J78" s="1">
        <v>5887</v>
      </c>
      <c r="K78" s="1">
        <v>5715</v>
      </c>
      <c r="L78" s="1">
        <v>5585</v>
      </c>
      <c r="M78" s="1">
        <v>5537</v>
      </c>
      <c r="N78" s="1">
        <v>3.4</v>
      </c>
      <c r="O78" s="1" t="s">
        <v>43</v>
      </c>
      <c r="P78" s="14"/>
      <c r="Q78" s="10">
        <f t="shared" si="1"/>
        <v>-0.008594449418084155</v>
      </c>
    </row>
    <row r="79" spans="1:17" ht="9.75" customHeight="1">
      <c r="A79" s="4">
        <v>14</v>
      </c>
      <c r="B79" s="1" t="s">
        <v>2898</v>
      </c>
      <c r="C79" s="1">
        <v>923</v>
      </c>
      <c r="D79" s="1">
        <v>0.2</v>
      </c>
      <c r="E79" s="1" t="s">
        <v>3871</v>
      </c>
      <c r="F79" s="2" t="s">
        <v>3872</v>
      </c>
      <c r="G79" s="2" t="s">
        <v>137</v>
      </c>
      <c r="H79" s="2" t="s">
        <v>18</v>
      </c>
      <c r="I79" s="1">
        <v>6400</v>
      </c>
      <c r="J79" s="1">
        <v>6307</v>
      </c>
      <c r="K79" s="1">
        <v>6216</v>
      </c>
      <c r="L79" s="1">
        <v>6541</v>
      </c>
      <c r="M79" s="1">
        <v>6181</v>
      </c>
      <c r="N79" s="1">
        <v>3.2</v>
      </c>
      <c r="O79" s="1">
        <v>30</v>
      </c>
      <c r="P79" s="14"/>
      <c r="Q79" s="10">
        <f t="shared" si="1"/>
        <v>-0.05503745604647607</v>
      </c>
    </row>
    <row r="80" spans="1:17" ht="9.75" customHeight="1">
      <c r="A80" s="4">
        <v>14</v>
      </c>
      <c r="B80" s="1" t="s">
        <v>2898</v>
      </c>
      <c r="C80" s="1">
        <v>923</v>
      </c>
      <c r="D80" s="1">
        <v>0.2</v>
      </c>
      <c r="E80" s="1" t="s">
        <v>3873</v>
      </c>
      <c r="F80" s="2" t="s">
        <v>3874</v>
      </c>
      <c r="G80" s="2" t="s">
        <v>140</v>
      </c>
      <c r="H80" s="2" t="s">
        <v>18</v>
      </c>
      <c r="I80" s="1">
        <v>6070</v>
      </c>
      <c r="J80" s="1">
        <v>5977</v>
      </c>
      <c r="K80" s="1">
        <v>5884</v>
      </c>
      <c r="L80" s="1">
        <v>5737</v>
      </c>
      <c r="M80" s="1">
        <v>5735</v>
      </c>
      <c r="N80" s="1">
        <v>2.9</v>
      </c>
      <c r="O80" s="1">
        <v>30</v>
      </c>
      <c r="P80" s="14"/>
      <c r="Q80" s="10">
        <f t="shared" si="1"/>
        <v>-0.0003486142583231654</v>
      </c>
    </row>
    <row r="81" spans="1:17" ht="9.75" customHeight="1">
      <c r="A81" s="4">
        <v>14</v>
      </c>
      <c r="B81" s="1" t="s">
        <v>2898</v>
      </c>
      <c r="C81" s="1">
        <v>923</v>
      </c>
      <c r="D81" s="1">
        <v>1.46</v>
      </c>
      <c r="E81" s="1" t="s">
        <v>3875</v>
      </c>
      <c r="F81" s="2" t="s">
        <v>3876</v>
      </c>
      <c r="G81" s="2" t="s">
        <v>17</v>
      </c>
      <c r="H81" s="2" t="s">
        <v>18</v>
      </c>
      <c r="I81" s="1">
        <v>8343</v>
      </c>
      <c r="J81" s="1">
        <v>8242</v>
      </c>
      <c r="K81" s="1">
        <v>8146</v>
      </c>
      <c r="L81" s="1">
        <v>8200</v>
      </c>
      <c r="M81" s="1">
        <v>8033</v>
      </c>
      <c r="N81" s="1">
        <v>6.3</v>
      </c>
      <c r="O81" s="1">
        <v>30</v>
      </c>
      <c r="P81" s="14"/>
      <c r="Q81" s="10">
        <f t="shared" si="1"/>
        <v>-0.020365853658536586</v>
      </c>
    </row>
    <row r="82" spans="1:17" ht="9.75" customHeight="1">
      <c r="A82" s="4">
        <v>14</v>
      </c>
      <c r="B82" s="1" t="s">
        <v>2898</v>
      </c>
      <c r="C82" s="1">
        <v>923</v>
      </c>
      <c r="D82" s="1">
        <v>1.46</v>
      </c>
      <c r="E82" s="1" t="s">
        <v>3877</v>
      </c>
      <c r="F82" s="2" t="s">
        <v>3878</v>
      </c>
      <c r="G82" s="2" t="s">
        <v>137</v>
      </c>
      <c r="H82" s="2" t="s">
        <v>18</v>
      </c>
      <c r="I82" s="1">
        <v>4210</v>
      </c>
      <c r="J82" s="1">
        <v>4210</v>
      </c>
      <c r="K82" s="1">
        <v>4164</v>
      </c>
      <c r="L82" s="1">
        <v>4155</v>
      </c>
      <c r="M82" s="1">
        <v>4110</v>
      </c>
      <c r="N82" s="1">
        <v>6.3</v>
      </c>
      <c r="O82" s="1" t="s">
        <v>43</v>
      </c>
      <c r="P82" s="14"/>
      <c r="Q82" s="10">
        <f t="shared" si="1"/>
        <v>-0.010830324909747292</v>
      </c>
    </row>
    <row r="83" spans="1:17" ht="9.75" customHeight="1">
      <c r="A83" s="4">
        <v>14</v>
      </c>
      <c r="B83" s="1" t="s">
        <v>2898</v>
      </c>
      <c r="C83" s="1">
        <v>923</v>
      </c>
      <c r="D83" s="1">
        <v>1.46</v>
      </c>
      <c r="E83" s="1" t="s">
        <v>3879</v>
      </c>
      <c r="F83" s="2" t="s">
        <v>3880</v>
      </c>
      <c r="G83" s="2" t="s">
        <v>140</v>
      </c>
      <c r="H83" s="2" t="s">
        <v>18</v>
      </c>
      <c r="I83" s="1">
        <v>4133</v>
      </c>
      <c r="J83" s="1">
        <v>4031</v>
      </c>
      <c r="K83" s="1">
        <v>3982</v>
      </c>
      <c r="L83" s="1">
        <v>4045</v>
      </c>
      <c r="M83" s="1">
        <v>3922</v>
      </c>
      <c r="N83" s="1">
        <v>6.3</v>
      </c>
      <c r="O83" s="1" t="s">
        <v>43</v>
      </c>
      <c r="P83" s="14"/>
      <c r="Q83" s="10">
        <f t="shared" si="1"/>
        <v>-0.030407911001236094</v>
      </c>
    </row>
    <row r="84" spans="1:17" ht="9.75" customHeight="1">
      <c r="A84" s="4">
        <v>14</v>
      </c>
      <c r="B84" s="1" t="s">
        <v>2898</v>
      </c>
      <c r="C84" s="1">
        <v>926</v>
      </c>
      <c r="D84" s="1">
        <v>3</v>
      </c>
      <c r="E84" s="1" t="s">
        <v>3881</v>
      </c>
      <c r="F84" s="2" t="s">
        <v>3882</v>
      </c>
      <c r="G84" s="2" t="s">
        <v>17</v>
      </c>
      <c r="H84" s="2" t="s">
        <v>134</v>
      </c>
      <c r="I84" s="1">
        <v>3694</v>
      </c>
      <c r="J84" s="1">
        <v>3618</v>
      </c>
      <c r="K84" s="1">
        <v>3809</v>
      </c>
      <c r="L84" s="1">
        <v>3749</v>
      </c>
      <c r="M84" s="1">
        <v>3653</v>
      </c>
      <c r="N84" s="1">
        <v>15.9</v>
      </c>
      <c r="O84" s="1">
        <v>22</v>
      </c>
      <c r="P84" s="14"/>
      <c r="Q84" s="10">
        <f t="shared" si="1"/>
        <v>-0.025606828487596694</v>
      </c>
    </row>
    <row r="85" spans="1:17" ht="9.75" customHeight="1">
      <c r="A85" s="4">
        <v>14</v>
      </c>
      <c r="B85" s="1" t="s">
        <v>2898</v>
      </c>
      <c r="C85" s="1">
        <v>926</v>
      </c>
      <c r="D85" s="1">
        <v>6.9</v>
      </c>
      <c r="E85" s="1" t="s">
        <v>3883</v>
      </c>
      <c r="F85" s="2" t="s">
        <v>3884</v>
      </c>
      <c r="G85" s="2" t="s">
        <v>17</v>
      </c>
      <c r="H85" s="2" t="s">
        <v>134</v>
      </c>
      <c r="I85" s="1" t="s">
        <v>43</v>
      </c>
      <c r="J85" s="1" t="s">
        <v>43</v>
      </c>
      <c r="K85" s="1" t="s">
        <v>43</v>
      </c>
      <c r="L85" s="1" t="s">
        <v>43</v>
      </c>
      <c r="M85" s="1"/>
      <c r="N85" s="1">
        <v>16.5</v>
      </c>
      <c r="O85" s="1">
        <v>8</v>
      </c>
      <c r="P85" s="14"/>
      <c r="Q85" s="10"/>
    </row>
    <row r="86" spans="1:17" ht="9.75" customHeight="1">
      <c r="A86" s="4">
        <v>14</v>
      </c>
      <c r="B86" s="1" t="s">
        <v>2898</v>
      </c>
      <c r="C86" s="1">
        <v>933</v>
      </c>
      <c r="D86" s="1">
        <v>10.34</v>
      </c>
      <c r="E86" s="1" t="s">
        <v>3885</v>
      </c>
      <c r="F86" s="2" t="s">
        <v>3886</v>
      </c>
      <c r="G86" s="2" t="s">
        <v>17</v>
      </c>
      <c r="H86" s="2" t="s">
        <v>18</v>
      </c>
      <c r="I86" s="1" t="s">
        <v>43</v>
      </c>
      <c r="J86" s="1" t="s">
        <v>43</v>
      </c>
      <c r="K86" s="1" t="s">
        <v>43</v>
      </c>
      <c r="L86" s="1" t="s">
        <v>43</v>
      </c>
      <c r="M86" s="1"/>
      <c r="N86" s="1">
        <v>15.4</v>
      </c>
      <c r="O86" s="1">
        <v>177</v>
      </c>
      <c r="P86" s="14"/>
      <c r="Q86" s="10"/>
    </row>
    <row r="87" spans="1:17" ht="9.75" customHeight="1">
      <c r="A87" s="4">
        <v>14</v>
      </c>
      <c r="B87" s="1" t="s">
        <v>2898</v>
      </c>
      <c r="C87" s="1">
        <v>933</v>
      </c>
      <c r="D87" s="1">
        <v>17</v>
      </c>
      <c r="E87" s="1" t="s">
        <v>3887</v>
      </c>
      <c r="F87" s="2" t="s">
        <v>3888</v>
      </c>
      <c r="G87" s="2" t="s">
        <v>17</v>
      </c>
      <c r="H87" s="2" t="s">
        <v>134</v>
      </c>
      <c r="I87" s="1">
        <v>3003</v>
      </c>
      <c r="J87" s="1">
        <v>2980</v>
      </c>
      <c r="K87" s="1">
        <v>2907</v>
      </c>
      <c r="L87" s="1">
        <v>3026</v>
      </c>
      <c r="M87" s="1">
        <v>2854</v>
      </c>
      <c r="N87" s="1">
        <v>5.1</v>
      </c>
      <c r="O87" s="1">
        <v>30</v>
      </c>
      <c r="P87" s="14"/>
      <c r="Q87" s="10">
        <f t="shared" si="1"/>
        <v>-0.056840713813615336</v>
      </c>
    </row>
    <row r="88" spans="12:18" ht="9">
      <c r="L88" s="3">
        <f>SUM(L61:L87)</f>
        <v>146073</v>
      </c>
      <c r="M88" s="3">
        <f>SUM(M61:M87)</f>
        <v>145331</v>
      </c>
      <c r="P88" s="10">
        <f>(M88-L88)/L88</f>
        <v>-0.005079651954844495</v>
      </c>
      <c r="Q88" s="10">
        <f>MEDIAN(Q2:Q87)</f>
        <v>-0.008594449418084155</v>
      </c>
      <c r="R88" s="10">
        <f>MEDIAN(Q61:Q87)</f>
        <v>-0.008594449418084155</v>
      </c>
    </row>
    <row r="89" spans="12:16" ht="9">
      <c r="L89" s="3">
        <f>SUM(L2:L87)</f>
        <v>484816</v>
      </c>
      <c r="M89" s="3">
        <f>SUM(M2:M87)</f>
        <v>479534</v>
      </c>
      <c r="P89" s="10">
        <f>(M89-L89)/L89</f>
        <v>-0.010894854955282003</v>
      </c>
    </row>
  </sheetData>
  <sheetProtection/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r:id="rId1"/>
  <headerFooter alignWithMargins="0">
    <oddHeader>&amp;C
Region 14 - Southland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612"/>
  <sheetViews>
    <sheetView zoomScale="145" zoomScaleNormal="145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1.25"/>
  <cols>
    <col min="1" max="1" width="5.8515625" style="3" bestFit="1" customWidth="1"/>
    <col min="2" max="2" width="3.28125" style="3" bestFit="1" customWidth="1"/>
    <col min="3" max="3" width="3.8515625" style="3" bestFit="1" customWidth="1"/>
    <col min="4" max="4" width="5.57421875" style="3" bestFit="1" customWidth="1"/>
    <col min="5" max="5" width="12.28125" style="3" customWidth="1"/>
    <col min="6" max="6" width="48.57421875" style="3" customWidth="1"/>
    <col min="7" max="7" width="7.28125" style="3" bestFit="1" customWidth="1"/>
    <col min="8" max="8" width="14.140625" style="3" bestFit="1" customWidth="1"/>
    <col min="9" max="14" width="7.57421875" style="3" customWidth="1"/>
    <col min="15" max="15" width="7.421875" style="3" bestFit="1" customWidth="1"/>
    <col min="16" max="16" width="7.421875" style="10" customWidth="1"/>
    <col min="17" max="17" width="10.421875" style="3" bestFit="1" customWidth="1"/>
    <col min="18" max="16384" width="9.140625" style="3" customWidth="1"/>
  </cols>
  <sheetData>
    <row r="1" spans="1:17" ht="18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8" t="s">
        <v>6</v>
      </c>
      <c r="H1" s="8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15"/>
      <c r="Q1" s="3" t="s">
        <v>3936</v>
      </c>
    </row>
    <row r="2" spans="1:17" ht="9.75" customHeight="1">
      <c r="A2" s="1">
        <v>2</v>
      </c>
      <c r="B2" s="1">
        <v>16</v>
      </c>
      <c r="C2" s="1">
        <v>0</v>
      </c>
      <c r="D2" s="1">
        <v>0.7</v>
      </c>
      <c r="E2" s="1" t="s">
        <v>166</v>
      </c>
      <c r="F2" s="2" t="s">
        <v>167</v>
      </c>
      <c r="G2" s="2" t="s">
        <v>17</v>
      </c>
      <c r="H2" s="2" t="s">
        <v>145</v>
      </c>
      <c r="I2" s="1">
        <v>39687</v>
      </c>
      <c r="J2" s="1">
        <v>41716</v>
      </c>
      <c r="K2" s="1">
        <v>42221</v>
      </c>
      <c r="L2" s="1">
        <v>42790</v>
      </c>
      <c r="M2" s="1">
        <v>43298</v>
      </c>
      <c r="N2" s="1">
        <v>7.3</v>
      </c>
      <c r="O2" s="1" t="s">
        <v>43</v>
      </c>
      <c r="P2" s="14"/>
      <c r="Q2" s="10">
        <f>(M2-L2)/L2</f>
        <v>0.011871932694554803</v>
      </c>
    </row>
    <row r="3" spans="1:17" ht="9.75" customHeight="1">
      <c r="A3" s="1">
        <v>2</v>
      </c>
      <c r="B3" s="1">
        <v>16</v>
      </c>
      <c r="C3" s="1">
        <v>0</v>
      </c>
      <c r="D3" s="1">
        <v>1.3</v>
      </c>
      <c r="E3" s="1" t="s">
        <v>168</v>
      </c>
      <c r="F3" s="2" t="s">
        <v>169</v>
      </c>
      <c r="G3" s="2" t="s">
        <v>137</v>
      </c>
      <c r="H3" s="2" t="s">
        <v>145</v>
      </c>
      <c r="I3" s="1">
        <v>22752</v>
      </c>
      <c r="J3" s="1">
        <v>24142</v>
      </c>
      <c r="K3" s="1">
        <v>24458</v>
      </c>
      <c r="L3" s="1">
        <v>24861</v>
      </c>
      <c r="M3" s="1">
        <v>25111</v>
      </c>
      <c r="N3" s="1">
        <v>6.5</v>
      </c>
      <c r="O3" s="1" t="s">
        <v>43</v>
      </c>
      <c r="P3" s="14"/>
      <c r="Q3" s="10">
        <f aca="true" t="shared" si="0" ref="Q3:Q66">(M3-L3)/L3</f>
        <v>0.010055910864406098</v>
      </c>
    </row>
    <row r="4" spans="1:17" ht="9.75" customHeight="1">
      <c r="A4" s="1">
        <v>2</v>
      </c>
      <c r="B4" s="1">
        <v>16</v>
      </c>
      <c r="C4" s="1">
        <v>0</v>
      </c>
      <c r="D4" s="1">
        <v>1.3</v>
      </c>
      <c r="E4" s="1" t="s">
        <v>170</v>
      </c>
      <c r="F4" s="2" t="s">
        <v>171</v>
      </c>
      <c r="G4" s="2" t="s">
        <v>140</v>
      </c>
      <c r="H4" s="2" t="s">
        <v>145</v>
      </c>
      <c r="I4" s="1">
        <v>16935</v>
      </c>
      <c r="J4" s="1">
        <v>17574</v>
      </c>
      <c r="K4" s="1">
        <v>17763</v>
      </c>
      <c r="L4" s="1">
        <v>17929</v>
      </c>
      <c r="M4" s="1">
        <v>18187</v>
      </c>
      <c r="N4" s="1">
        <v>8.3</v>
      </c>
      <c r="O4" s="1" t="s">
        <v>43</v>
      </c>
      <c r="P4" s="14"/>
      <c r="Q4" s="10">
        <f t="shared" si="0"/>
        <v>0.014390094260694963</v>
      </c>
    </row>
    <row r="5" spans="1:17" ht="9.75" customHeight="1">
      <c r="A5" s="1">
        <v>2</v>
      </c>
      <c r="B5" s="1">
        <v>16</v>
      </c>
      <c r="C5" s="1">
        <v>0</v>
      </c>
      <c r="D5" s="1">
        <v>1.43</v>
      </c>
      <c r="E5" s="1" t="s">
        <v>172</v>
      </c>
      <c r="F5" s="2" t="s">
        <v>173</v>
      </c>
      <c r="G5" s="2" t="s">
        <v>129</v>
      </c>
      <c r="H5" s="2" t="s">
        <v>18</v>
      </c>
      <c r="I5" s="1">
        <v>5481</v>
      </c>
      <c r="J5" s="1">
        <v>5933</v>
      </c>
      <c r="K5" s="1">
        <v>5903</v>
      </c>
      <c r="L5" s="1">
        <v>5593</v>
      </c>
      <c r="M5" s="1">
        <v>5433</v>
      </c>
      <c r="N5" s="1">
        <v>3.4</v>
      </c>
      <c r="O5" s="1">
        <v>28</v>
      </c>
      <c r="P5" s="14"/>
      <c r="Q5" s="10">
        <f t="shared" si="0"/>
        <v>-0.028607187555873412</v>
      </c>
    </row>
    <row r="6" spans="1:17" ht="9.75" customHeight="1">
      <c r="A6" s="1">
        <v>2</v>
      </c>
      <c r="B6" s="1">
        <v>16</v>
      </c>
      <c r="C6" s="1">
        <v>0</v>
      </c>
      <c r="D6" s="1">
        <v>1.55</v>
      </c>
      <c r="E6" s="1" t="s">
        <v>174</v>
      </c>
      <c r="F6" s="2" t="s">
        <v>175</v>
      </c>
      <c r="G6" s="2" t="s">
        <v>129</v>
      </c>
      <c r="H6" s="2" t="s">
        <v>134</v>
      </c>
      <c r="I6" s="1">
        <v>2180</v>
      </c>
      <c r="J6" s="1">
        <v>2392</v>
      </c>
      <c r="K6" s="1">
        <v>2302</v>
      </c>
      <c r="L6" s="1">
        <v>2378</v>
      </c>
      <c r="M6" s="1">
        <v>2435</v>
      </c>
      <c r="N6" s="1">
        <v>3.7</v>
      </c>
      <c r="O6" s="1">
        <v>366</v>
      </c>
      <c r="P6" s="14"/>
      <c r="Q6" s="10">
        <f t="shared" si="0"/>
        <v>0.02396972245584525</v>
      </c>
    </row>
    <row r="7" spans="1:17" ht="9.75" customHeight="1">
      <c r="A7" s="1">
        <v>2</v>
      </c>
      <c r="B7" s="1">
        <v>16</v>
      </c>
      <c r="C7" s="1">
        <v>0</v>
      </c>
      <c r="D7" s="1">
        <v>1.65</v>
      </c>
      <c r="E7" s="1" t="s">
        <v>176</v>
      </c>
      <c r="F7" s="2" t="s">
        <v>177</v>
      </c>
      <c r="G7" s="2" t="s">
        <v>137</v>
      </c>
      <c r="H7" s="2" t="s">
        <v>134</v>
      </c>
      <c r="I7" s="1">
        <v>17271</v>
      </c>
      <c r="J7" s="1">
        <v>18209</v>
      </c>
      <c r="K7" s="1">
        <v>18555</v>
      </c>
      <c r="L7" s="1">
        <v>19268</v>
      </c>
      <c r="M7" s="1">
        <v>19678</v>
      </c>
      <c r="N7" s="1">
        <v>7.3</v>
      </c>
      <c r="O7" s="1">
        <v>366</v>
      </c>
      <c r="P7" s="14"/>
      <c r="Q7" s="10">
        <f t="shared" si="0"/>
        <v>0.021278804235001038</v>
      </c>
    </row>
    <row r="8" spans="1:17" ht="9.75" customHeight="1">
      <c r="A8" s="1">
        <v>2</v>
      </c>
      <c r="B8" s="1">
        <v>16</v>
      </c>
      <c r="C8" s="1">
        <v>0</v>
      </c>
      <c r="D8" s="1">
        <v>1.65</v>
      </c>
      <c r="E8" s="1" t="s">
        <v>178</v>
      </c>
      <c r="F8" s="2" t="s">
        <v>179</v>
      </c>
      <c r="G8" s="2" t="s">
        <v>140</v>
      </c>
      <c r="H8" s="2" t="s">
        <v>134</v>
      </c>
      <c r="I8" s="1">
        <v>14755</v>
      </c>
      <c r="J8" s="1">
        <v>15182</v>
      </c>
      <c r="K8" s="1">
        <v>15461</v>
      </c>
      <c r="L8" s="1">
        <v>15551</v>
      </c>
      <c r="M8" s="1">
        <v>15752</v>
      </c>
      <c r="N8" s="1">
        <v>9</v>
      </c>
      <c r="O8" s="1">
        <v>366</v>
      </c>
      <c r="P8" s="14"/>
      <c r="Q8" s="10">
        <f t="shared" si="0"/>
        <v>0.012925213812616552</v>
      </c>
    </row>
    <row r="9" spans="1:17" ht="9.75" customHeight="1">
      <c r="A9" s="1">
        <v>2</v>
      </c>
      <c r="B9" s="1">
        <v>16</v>
      </c>
      <c r="C9" s="1">
        <v>0</v>
      </c>
      <c r="D9" s="1">
        <v>1.8</v>
      </c>
      <c r="E9" s="1" t="s">
        <v>180</v>
      </c>
      <c r="F9" s="2" t="s">
        <v>181</v>
      </c>
      <c r="G9" s="2" t="s">
        <v>129</v>
      </c>
      <c r="H9" s="2" t="s">
        <v>18</v>
      </c>
      <c r="I9" s="1">
        <v>5704</v>
      </c>
      <c r="J9" s="1">
        <v>5680</v>
      </c>
      <c r="K9" s="1">
        <v>5707</v>
      </c>
      <c r="L9" s="1">
        <v>5980</v>
      </c>
      <c r="M9" s="1">
        <v>5996</v>
      </c>
      <c r="N9" s="1">
        <v>14.3</v>
      </c>
      <c r="O9" s="1">
        <v>38</v>
      </c>
      <c r="P9" s="14"/>
      <c r="Q9" s="10">
        <f t="shared" si="0"/>
        <v>0.0026755852842809363</v>
      </c>
    </row>
    <row r="10" spans="1:17" ht="9.75" customHeight="1">
      <c r="A10" s="1">
        <v>2</v>
      </c>
      <c r="B10" s="1">
        <v>16</v>
      </c>
      <c r="C10" s="1">
        <v>0</v>
      </c>
      <c r="D10" s="1">
        <v>1.95</v>
      </c>
      <c r="E10" s="1" t="s">
        <v>182</v>
      </c>
      <c r="F10" s="2" t="s">
        <v>183</v>
      </c>
      <c r="G10" s="2" t="s">
        <v>140</v>
      </c>
      <c r="H10" s="2" t="s">
        <v>134</v>
      </c>
      <c r="I10" s="1">
        <v>9177</v>
      </c>
      <c r="J10" s="1">
        <v>9501</v>
      </c>
      <c r="K10" s="1">
        <v>9753</v>
      </c>
      <c r="L10" s="1">
        <v>9562</v>
      </c>
      <c r="M10" s="1">
        <v>9755</v>
      </c>
      <c r="N10" s="1">
        <v>4.6</v>
      </c>
      <c r="O10" s="1">
        <v>21</v>
      </c>
      <c r="P10" s="14"/>
      <c r="Q10" s="10">
        <f t="shared" si="0"/>
        <v>0.02018406191173395</v>
      </c>
    </row>
    <row r="11" spans="1:17" ht="9.75" customHeight="1">
      <c r="A11" s="1">
        <v>2</v>
      </c>
      <c r="B11" s="1">
        <v>16</v>
      </c>
      <c r="C11" s="1">
        <v>0</v>
      </c>
      <c r="D11" s="1">
        <v>1.96</v>
      </c>
      <c r="E11" s="1" t="s">
        <v>184</v>
      </c>
      <c r="F11" s="2" t="s">
        <v>185</v>
      </c>
      <c r="G11" s="2" t="s">
        <v>129</v>
      </c>
      <c r="H11" s="2" t="s">
        <v>18</v>
      </c>
      <c r="I11" s="1">
        <v>8818</v>
      </c>
      <c r="J11" s="1">
        <v>8152</v>
      </c>
      <c r="K11" s="1">
        <v>8276</v>
      </c>
      <c r="L11" s="1">
        <v>9008</v>
      </c>
      <c r="M11" s="1">
        <v>8857</v>
      </c>
      <c r="N11" s="1">
        <v>13.1</v>
      </c>
      <c r="O11" s="1">
        <v>20</v>
      </c>
      <c r="P11" s="14"/>
      <c r="Q11" s="10">
        <f t="shared" si="0"/>
        <v>-0.016762877442273536</v>
      </c>
    </row>
    <row r="12" spans="1:17" ht="9.75" customHeight="1">
      <c r="A12" s="1">
        <v>2</v>
      </c>
      <c r="B12" s="1">
        <v>16</v>
      </c>
      <c r="C12" s="1">
        <v>0</v>
      </c>
      <c r="D12" s="1">
        <v>2</v>
      </c>
      <c r="E12" s="1" t="s">
        <v>186</v>
      </c>
      <c r="F12" s="2" t="s">
        <v>187</v>
      </c>
      <c r="G12" s="2" t="s">
        <v>137</v>
      </c>
      <c r="H12" s="2" t="s">
        <v>18</v>
      </c>
      <c r="I12" s="1">
        <v>9227</v>
      </c>
      <c r="J12" s="1">
        <v>10190</v>
      </c>
      <c r="K12" s="1">
        <v>10279</v>
      </c>
      <c r="L12" s="1">
        <v>10259</v>
      </c>
      <c r="M12" s="1">
        <v>10819</v>
      </c>
      <c r="N12" s="1">
        <v>7.7</v>
      </c>
      <c r="O12" s="1">
        <v>28</v>
      </c>
      <c r="P12" s="14"/>
      <c r="Q12" s="10">
        <f t="shared" si="0"/>
        <v>0.054586216980212494</v>
      </c>
    </row>
    <row r="13" spans="1:17" ht="9.75" customHeight="1">
      <c r="A13" s="1">
        <v>2</v>
      </c>
      <c r="B13" s="1">
        <v>16</v>
      </c>
      <c r="C13" s="1">
        <v>0</v>
      </c>
      <c r="D13" s="1">
        <v>2.03</v>
      </c>
      <c r="E13" s="1" t="s">
        <v>188</v>
      </c>
      <c r="F13" s="2" t="s">
        <v>189</v>
      </c>
      <c r="G13" s="2" t="s">
        <v>129</v>
      </c>
      <c r="H13" s="2" t="s">
        <v>18</v>
      </c>
      <c r="I13" s="1">
        <v>6544</v>
      </c>
      <c r="J13" s="1">
        <v>7397</v>
      </c>
      <c r="K13" s="1">
        <v>7592</v>
      </c>
      <c r="L13" s="1">
        <v>7353</v>
      </c>
      <c r="M13" s="1">
        <v>7791</v>
      </c>
      <c r="N13" s="1">
        <v>1.6</v>
      </c>
      <c r="O13" s="1">
        <v>35</v>
      </c>
      <c r="P13" s="14"/>
      <c r="Q13" s="10">
        <f t="shared" si="0"/>
        <v>0.059567523459812324</v>
      </c>
    </row>
    <row r="14" spans="1:17" ht="9.75" customHeight="1">
      <c r="A14" s="1">
        <v>2</v>
      </c>
      <c r="B14" s="1">
        <v>16</v>
      </c>
      <c r="C14" s="1">
        <v>0</v>
      </c>
      <c r="D14" s="1">
        <v>2.09</v>
      </c>
      <c r="E14" s="1" t="s">
        <v>190</v>
      </c>
      <c r="F14" s="2" t="s">
        <v>191</v>
      </c>
      <c r="G14" s="2" t="s">
        <v>129</v>
      </c>
      <c r="H14" s="2" t="s">
        <v>18</v>
      </c>
      <c r="I14" s="1">
        <v>6124</v>
      </c>
      <c r="J14" s="1">
        <v>6267</v>
      </c>
      <c r="K14" s="1">
        <v>6716</v>
      </c>
      <c r="L14" s="1">
        <v>6974</v>
      </c>
      <c r="M14" s="1">
        <v>7114</v>
      </c>
      <c r="N14" s="1">
        <v>2.5</v>
      </c>
      <c r="O14" s="1">
        <v>35</v>
      </c>
      <c r="P14" s="14"/>
      <c r="Q14" s="10">
        <f t="shared" si="0"/>
        <v>0.02007456266131345</v>
      </c>
    </row>
    <row r="15" spans="1:17" ht="9.75" customHeight="1">
      <c r="A15" s="1">
        <v>2</v>
      </c>
      <c r="B15" s="1">
        <v>16</v>
      </c>
      <c r="C15" s="1">
        <v>0</v>
      </c>
      <c r="D15" s="1">
        <v>2.4</v>
      </c>
      <c r="E15" s="1" t="s">
        <v>192</v>
      </c>
      <c r="F15" s="2" t="s">
        <v>193</v>
      </c>
      <c r="G15" s="2" t="s">
        <v>140</v>
      </c>
      <c r="H15" s="2" t="s">
        <v>145</v>
      </c>
      <c r="I15" s="1">
        <v>15874</v>
      </c>
      <c r="J15" s="1">
        <v>16898</v>
      </c>
      <c r="K15" s="1">
        <v>17345</v>
      </c>
      <c r="L15" s="1">
        <v>16924</v>
      </c>
      <c r="M15" s="1">
        <v>17546</v>
      </c>
      <c r="N15" s="1">
        <v>9</v>
      </c>
      <c r="O15" s="1" t="s">
        <v>43</v>
      </c>
      <c r="P15" s="14"/>
      <c r="Q15" s="10">
        <f t="shared" si="0"/>
        <v>0.036752540770503425</v>
      </c>
    </row>
    <row r="16" spans="1:17" ht="9.75" customHeight="1">
      <c r="A16" s="1">
        <v>2</v>
      </c>
      <c r="B16" s="1">
        <v>16</v>
      </c>
      <c r="C16" s="1">
        <v>0</v>
      </c>
      <c r="D16" s="1">
        <v>2.5</v>
      </c>
      <c r="E16" s="1" t="s">
        <v>194</v>
      </c>
      <c r="F16" s="2" t="s">
        <v>195</v>
      </c>
      <c r="G16" s="2" t="s">
        <v>137</v>
      </c>
      <c r="H16" s="2" t="s">
        <v>145</v>
      </c>
      <c r="I16" s="1">
        <v>15524</v>
      </c>
      <c r="J16" s="1">
        <v>16541</v>
      </c>
      <c r="K16" s="1">
        <v>16995</v>
      </c>
      <c r="L16" s="1">
        <v>17234</v>
      </c>
      <c r="M16" s="1">
        <v>17935</v>
      </c>
      <c r="N16" s="1">
        <v>7.3</v>
      </c>
      <c r="O16" s="1" t="s">
        <v>43</v>
      </c>
      <c r="P16" s="14"/>
      <c r="Q16" s="10">
        <f t="shared" si="0"/>
        <v>0.040675409075084136</v>
      </c>
    </row>
    <row r="17" spans="1:17" ht="9.75" customHeight="1">
      <c r="A17" s="1">
        <v>2</v>
      </c>
      <c r="B17" s="1">
        <v>16</v>
      </c>
      <c r="C17" s="1">
        <v>0</v>
      </c>
      <c r="D17" s="1">
        <v>2.87</v>
      </c>
      <c r="E17" s="1" t="s">
        <v>196</v>
      </c>
      <c r="F17" s="2" t="s">
        <v>197</v>
      </c>
      <c r="G17" s="2" t="s">
        <v>129</v>
      </c>
      <c r="H17" s="2" t="s">
        <v>198</v>
      </c>
      <c r="I17" s="1">
        <v>4761</v>
      </c>
      <c r="J17" s="1">
        <v>5008</v>
      </c>
      <c r="K17" s="1">
        <v>4912</v>
      </c>
      <c r="L17" s="1">
        <v>4895</v>
      </c>
      <c r="M17" s="1">
        <v>5400</v>
      </c>
      <c r="N17" s="1">
        <v>9.1</v>
      </c>
      <c r="O17" s="1" t="s">
        <v>43</v>
      </c>
      <c r="P17" s="14"/>
      <c r="Q17" s="10">
        <f t="shared" si="0"/>
        <v>0.10316649642492338</v>
      </c>
    </row>
    <row r="18" spans="1:17" ht="9.75" customHeight="1">
      <c r="A18" s="1">
        <v>2</v>
      </c>
      <c r="B18" s="1">
        <v>16</v>
      </c>
      <c r="C18" s="1">
        <v>0</v>
      </c>
      <c r="D18" s="1">
        <v>2.95</v>
      </c>
      <c r="E18" s="1" t="s">
        <v>199</v>
      </c>
      <c r="F18" s="2" t="s">
        <v>200</v>
      </c>
      <c r="G18" s="2" t="s">
        <v>129</v>
      </c>
      <c r="H18" s="2" t="s">
        <v>198</v>
      </c>
      <c r="I18" s="1">
        <v>4693</v>
      </c>
      <c r="J18" s="1">
        <v>5012</v>
      </c>
      <c r="K18" s="1">
        <v>5262</v>
      </c>
      <c r="L18" s="1">
        <v>5668</v>
      </c>
      <c r="M18" s="1">
        <v>6137</v>
      </c>
      <c r="N18" s="1">
        <v>7.3</v>
      </c>
      <c r="O18" s="1" t="s">
        <v>43</v>
      </c>
      <c r="P18" s="14"/>
      <c r="Q18" s="10">
        <f t="shared" si="0"/>
        <v>0.08274523641496119</v>
      </c>
    </row>
    <row r="19" spans="1:17" ht="9.75" customHeight="1">
      <c r="A19" s="1">
        <v>2</v>
      </c>
      <c r="B19" s="1">
        <v>16</v>
      </c>
      <c r="C19" s="1">
        <v>0</v>
      </c>
      <c r="D19" s="1">
        <v>3</v>
      </c>
      <c r="E19" s="1" t="s">
        <v>201</v>
      </c>
      <c r="F19" s="2" t="s">
        <v>202</v>
      </c>
      <c r="G19" s="2" t="s">
        <v>137</v>
      </c>
      <c r="H19" s="2" t="s">
        <v>145</v>
      </c>
      <c r="I19" s="1">
        <v>10658</v>
      </c>
      <c r="J19" s="1">
        <v>11462</v>
      </c>
      <c r="K19" s="1">
        <v>11733</v>
      </c>
      <c r="L19" s="1">
        <v>11566</v>
      </c>
      <c r="M19" s="1">
        <v>11798</v>
      </c>
      <c r="N19" s="1">
        <v>7.3</v>
      </c>
      <c r="O19" s="1" t="s">
        <v>43</v>
      </c>
      <c r="P19" s="14"/>
      <c r="Q19" s="10">
        <f t="shared" si="0"/>
        <v>0.020058793014006572</v>
      </c>
    </row>
    <row r="20" spans="1:17" ht="9.75" customHeight="1">
      <c r="A20" s="1">
        <v>2</v>
      </c>
      <c r="B20" s="1">
        <v>16</v>
      </c>
      <c r="C20" s="1">
        <v>0</v>
      </c>
      <c r="D20" s="1">
        <v>3</v>
      </c>
      <c r="E20" s="1" t="s">
        <v>203</v>
      </c>
      <c r="F20" s="2" t="s">
        <v>204</v>
      </c>
      <c r="G20" s="2" t="s">
        <v>140</v>
      </c>
      <c r="H20" s="2" t="s">
        <v>145</v>
      </c>
      <c r="I20" s="1">
        <v>11186</v>
      </c>
      <c r="J20" s="1">
        <v>11890</v>
      </c>
      <c r="K20" s="1">
        <v>12433</v>
      </c>
      <c r="L20" s="1">
        <v>12029</v>
      </c>
      <c r="M20" s="1">
        <v>12146</v>
      </c>
      <c r="N20" s="1">
        <v>9</v>
      </c>
      <c r="O20" s="1" t="s">
        <v>43</v>
      </c>
      <c r="P20" s="14"/>
      <c r="Q20" s="10">
        <f t="shared" si="0"/>
        <v>0.009726494305428547</v>
      </c>
    </row>
    <row r="21" spans="1:17" ht="9.75" customHeight="1">
      <c r="A21" s="1">
        <v>2</v>
      </c>
      <c r="B21" s="1">
        <v>16</v>
      </c>
      <c r="C21" s="1">
        <v>0</v>
      </c>
      <c r="D21" s="1">
        <v>3.17</v>
      </c>
      <c r="E21" s="1" t="s">
        <v>205</v>
      </c>
      <c r="F21" s="2" t="s">
        <v>206</v>
      </c>
      <c r="G21" s="2" t="s">
        <v>129</v>
      </c>
      <c r="H21" s="2" t="s">
        <v>198</v>
      </c>
      <c r="I21" s="1">
        <v>21286</v>
      </c>
      <c r="J21" s="1">
        <v>21436</v>
      </c>
      <c r="K21" s="1">
        <v>20778</v>
      </c>
      <c r="L21" s="1">
        <v>20351</v>
      </c>
      <c r="M21" s="1">
        <v>19813</v>
      </c>
      <c r="N21" s="1">
        <v>3.9</v>
      </c>
      <c r="O21" s="1">
        <v>349</v>
      </c>
      <c r="P21" s="14"/>
      <c r="Q21" s="10">
        <f t="shared" si="0"/>
        <v>-0.02643604736867967</v>
      </c>
    </row>
    <row r="22" spans="1:17" ht="9.75" customHeight="1">
      <c r="A22" s="1">
        <v>2</v>
      </c>
      <c r="B22" s="1">
        <v>16</v>
      </c>
      <c r="C22" s="1">
        <v>0</v>
      </c>
      <c r="D22" s="1">
        <v>3.28</v>
      </c>
      <c r="E22" s="1" t="s">
        <v>207</v>
      </c>
      <c r="F22" s="2" t="s">
        <v>208</v>
      </c>
      <c r="G22" s="2" t="s">
        <v>129</v>
      </c>
      <c r="H22" s="2" t="s">
        <v>198</v>
      </c>
      <c r="I22" s="1">
        <v>22016</v>
      </c>
      <c r="J22" s="1">
        <v>22021</v>
      </c>
      <c r="K22" s="1">
        <v>20355</v>
      </c>
      <c r="L22" s="1">
        <v>21221</v>
      </c>
      <c r="M22" s="1">
        <v>21215</v>
      </c>
      <c r="N22" s="1">
        <v>6.8</v>
      </c>
      <c r="O22" s="1">
        <v>349</v>
      </c>
      <c r="P22" s="14"/>
      <c r="Q22" s="10">
        <f t="shared" si="0"/>
        <v>-0.00028273879647518966</v>
      </c>
    </row>
    <row r="23" spans="1:17" ht="9.75" customHeight="1">
      <c r="A23" s="1">
        <v>2</v>
      </c>
      <c r="B23" s="1">
        <v>16</v>
      </c>
      <c r="C23" s="1">
        <v>0</v>
      </c>
      <c r="D23" s="1">
        <v>3.4</v>
      </c>
      <c r="E23" s="1" t="s">
        <v>209</v>
      </c>
      <c r="F23" s="2" t="s">
        <v>210</v>
      </c>
      <c r="G23" s="2" t="s">
        <v>137</v>
      </c>
      <c r="H23" s="2" t="s">
        <v>145</v>
      </c>
      <c r="I23" s="1">
        <v>32607</v>
      </c>
      <c r="J23" s="1">
        <v>33184</v>
      </c>
      <c r="K23" s="1">
        <v>32511</v>
      </c>
      <c r="L23" s="1">
        <v>31917</v>
      </c>
      <c r="M23" s="1">
        <v>31611</v>
      </c>
      <c r="N23" s="1">
        <v>8.3</v>
      </c>
      <c r="O23" s="1" t="s">
        <v>43</v>
      </c>
      <c r="P23" s="14"/>
      <c r="Q23" s="10">
        <f t="shared" si="0"/>
        <v>-0.009587367233762571</v>
      </c>
    </row>
    <row r="24" spans="1:17" ht="9.75" customHeight="1">
      <c r="A24" s="1">
        <v>2</v>
      </c>
      <c r="B24" s="1">
        <v>16</v>
      </c>
      <c r="C24" s="1">
        <v>0</v>
      </c>
      <c r="D24" s="1">
        <v>3.5</v>
      </c>
      <c r="E24" s="1" t="s">
        <v>211</v>
      </c>
      <c r="F24" s="2" t="s">
        <v>212</v>
      </c>
      <c r="G24" s="2" t="s">
        <v>140</v>
      </c>
      <c r="H24" s="2" t="s">
        <v>145</v>
      </c>
      <c r="I24" s="1">
        <v>33885</v>
      </c>
      <c r="J24" s="1">
        <v>33909</v>
      </c>
      <c r="K24" s="1">
        <v>32788</v>
      </c>
      <c r="L24" s="1">
        <v>33250</v>
      </c>
      <c r="M24" s="1">
        <v>33361</v>
      </c>
      <c r="N24" s="1">
        <v>6.8</v>
      </c>
      <c r="O24" s="1" t="s">
        <v>43</v>
      </c>
      <c r="P24" s="14"/>
      <c r="Q24" s="10">
        <f t="shared" si="0"/>
        <v>0.0033383458646616543</v>
      </c>
    </row>
    <row r="25" spans="1:17" ht="9.75" customHeight="1">
      <c r="A25" s="1">
        <v>2</v>
      </c>
      <c r="B25" s="1">
        <v>16</v>
      </c>
      <c r="C25" s="1">
        <v>0</v>
      </c>
      <c r="D25" s="1">
        <v>3.51</v>
      </c>
      <c r="E25" s="1" t="s">
        <v>213</v>
      </c>
      <c r="F25" s="2" t="s">
        <v>214</v>
      </c>
      <c r="G25" s="2" t="s">
        <v>129</v>
      </c>
      <c r="H25" s="2" t="s">
        <v>198</v>
      </c>
      <c r="I25" s="1">
        <v>11779</v>
      </c>
      <c r="J25" s="1">
        <v>11817</v>
      </c>
      <c r="K25" s="1">
        <v>11755</v>
      </c>
      <c r="L25" s="1">
        <v>11559</v>
      </c>
      <c r="M25" s="1">
        <v>11529</v>
      </c>
      <c r="N25" s="1">
        <v>8.3</v>
      </c>
      <c r="O25" s="1" t="s">
        <v>43</v>
      </c>
      <c r="P25" s="14"/>
      <c r="Q25" s="10">
        <f t="shared" si="0"/>
        <v>-0.0025953802232026994</v>
      </c>
    </row>
    <row r="26" spans="1:17" ht="9.75" customHeight="1">
      <c r="A26" s="1">
        <v>2</v>
      </c>
      <c r="B26" s="1">
        <v>16</v>
      </c>
      <c r="C26" s="1">
        <v>0</v>
      </c>
      <c r="D26" s="1">
        <v>3.51</v>
      </c>
      <c r="E26" s="1" t="s">
        <v>215</v>
      </c>
      <c r="F26" s="2" t="s">
        <v>216</v>
      </c>
      <c r="G26" s="2" t="s">
        <v>129</v>
      </c>
      <c r="H26" s="2" t="s">
        <v>198</v>
      </c>
      <c r="I26" s="1">
        <v>8517</v>
      </c>
      <c r="J26" s="1">
        <v>9232</v>
      </c>
      <c r="K26" s="1">
        <v>9184</v>
      </c>
      <c r="L26" s="1">
        <v>9089</v>
      </c>
      <c r="M26" s="1">
        <v>8647</v>
      </c>
      <c r="N26" s="1">
        <v>8.3</v>
      </c>
      <c r="O26" s="1" t="s">
        <v>43</v>
      </c>
      <c r="P26" s="14"/>
      <c r="Q26" s="10">
        <f t="shared" si="0"/>
        <v>-0.04863021234459237</v>
      </c>
    </row>
    <row r="27" spans="1:17" ht="9.75" customHeight="1">
      <c r="A27" s="1">
        <v>2</v>
      </c>
      <c r="B27" s="1">
        <v>16</v>
      </c>
      <c r="C27" s="1">
        <v>0</v>
      </c>
      <c r="D27" s="1">
        <v>3.51</v>
      </c>
      <c r="E27" s="1" t="s">
        <v>217</v>
      </c>
      <c r="F27" s="2" t="s">
        <v>218</v>
      </c>
      <c r="G27" s="2" t="s">
        <v>129</v>
      </c>
      <c r="H27" s="2" t="s">
        <v>198</v>
      </c>
      <c r="I27" s="1">
        <v>20128</v>
      </c>
      <c r="J27" s="1">
        <v>21049</v>
      </c>
      <c r="K27" s="1">
        <v>20935</v>
      </c>
      <c r="L27" s="1">
        <v>20648</v>
      </c>
      <c r="M27" s="1">
        <v>20623</v>
      </c>
      <c r="N27" s="1">
        <v>8.3</v>
      </c>
      <c r="O27" s="1">
        <v>349</v>
      </c>
      <c r="P27" s="14"/>
      <c r="Q27" s="10">
        <f t="shared" si="0"/>
        <v>-0.0012107710189848896</v>
      </c>
    </row>
    <row r="28" spans="1:17" ht="9.75" customHeight="1">
      <c r="A28" s="1">
        <v>2</v>
      </c>
      <c r="B28" s="1">
        <v>16</v>
      </c>
      <c r="C28" s="1">
        <v>0</v>
      </c>
      <c r="D28" s="1">
        <v>3.56</v>
      </c>
      <c r="E28" s="1" t="s">
        <v>219</v>
      </c>
      <c r="F28" s="2" t="s">
        <v>220</v>
      </c>
      <c r="G28" s="2" t="s">
        <v>129</v>
      </c>
      <c r="H28" s="2" t="s">
        <v>198</v>
      </c>
      <c r="I28" s="1">
        <v>9176</v>
      </c>
      <c r="J28" s="1">
        <v>9304</v>
      </c>
      <c r="K28" s="1">
        <v>9511</v>
      </c>
      <c r="L28" s="1">
        <v>9509</v>
      </c>
      <c r="M28" s="1">
        <v>9501</v>
      </c>
      <c r="N28" s="1">
        <v>6.8</v>
      </c>
      <c r="O28" s="1" t="s">
        <v>43</v>
      </c>
      <c r="P28" s="14"/>
      <c r="Q28" s="10">
        <f t="shared" si="0"/>
        <v>-0.0008413082343043432</v>
      </c>
    </row>
    <row r="29" spans="1:17" ht="9.75" customHeight="1">
      <c r="A29" s="1">
        <v>2</v>
      </c>
      <c r="B29" s="1">
        <v>16</v>
      </c>
      <c r="C29" s="1">
        <v>0</v>
      </c>
      <c r="D29" s="1">
        <v>3.56</v>
      </c>
      <c r="E29" s="1" t="s">
        <v>221</v>
      </c>
      <c r="F29" s="2" t="s">
        <v>222</v>
      </c>
      <c r="G29" s="2" t="s">
        <v>129</v>
      </c>
      <c r="H29" s="2" t="s">
        <v>198</v>
      </c>
      <c r="I29" s="1">
        <v>8146</v>
      </c>
      <c r="J29" s="1">
        <v>8288</v>
      </c>
      <c r="K29" s="1">
        <v>8920</v>
      </c>
      <c r="L29" s="1">
        <v>8909</v>
      </c>
      <c r="M29" s="1">
        <v>8901</v>
      </c>
      <c r="N29" s="1">
        <v>6.8</v>
      </c>
      <c r="O29" s="1" t="s">
        <v>43</v>
      </c>
      <c r="P29" s="14"/>
      <c r="Q29" s="10">
        <f t="shared" si="0"/>
        <v>-0.0008979683466157818</v>
      </c>
    </row>
    <row r="30" spans="1:17" ht="9.75" customHeight="1">
      <c r="A30" s="1">
        <v>2</v>
      </c>
      <c r="B30" s="1">
        <v>16</v>
      </c>
      <c r="C30" s="1">
        <v>0</v>
      </c>
      <c r="D30" s="1">
        <v>3.56</v>
      </c>
      <c r="E30" s="1" t="s">
        <v>223</v>
      </c>
      <c r="F30" s="2" t="s">
        <v>224</v>
      </c>
      <c r="G30" s="2" t="s">
        <v>129</v>
      </c>
      <c r="H30" s="2" t="s">
        <v>198</v>
      </c>
      <c r="I30" s="1">
        <v>17869</v>
      </c>
      <c r="J30" s="1">
        <v>17592</v>
      </c>
      <c r="K30" s="1">
        <v>18447</v>
      </c>
      <c r="L30" s="1">
        <v>18418</v>
      </c>
      <c r="M30" s="1">
        <v>18402</v>
      </c>
      <c r="N30" s="1">
        <v>6.8</v>
      </c>
      <c r="O30" s="1" t="s">
        <v>43</v>
      </c>
      <c r="P30" s="14"/>
      <c r="Q30" s="10">
        <f t="shared" si="0"/>
        <v>-0.0008687153871212944</v>
      </c>
    </row>
    <row r="31" spans="1:17" ht="9.75" customHeight="1">
      <c r="A31" s="1">
        <v>2</v>
      </c>
      <c r="B31" s="1">
        <v>16</v>
      </c>
      <c r="C31" s="1">
        <v>0</v>
      </c>
      <c r="D31" s="1">
        <v>3.8</v>
      </c>
      <c r="E31" s="1" t="s">
        <v>225</v>
      </c>
      <c r="F31" s="2" t="s">
        <v>3889</v>
      </c>
      <c r="G31" s="2" t="s">
        <v>137</v>
      </c>
      <c r="H31" s="2" t="s">
        <v>145</v>
      </c>
      <c r="I31" s="1">
        <v>52975</v>
      </c>
      <c r="J31" s="1">
        <v>54514</v>
      </c>
      <c r="K31" s="1">
        <v>53450</v>
      </c>
      <c r="L31" s="1">
        <v>52565</v>
      </c>
      <c r="M31" s="1">
        <v>51787</v>
      </c>
      <c r="N31" s="1">
        <v>8.3</v>
      </c>
      <c r="O31" s="1" t="s">
        <v>43</v>
      </c>
      <c r="P31" s="14"/>
      <c r="Q31" s="10">
        <f t="shared" si="0"/>
        <v>-0.014800722914486825</v>
      </c>
    </row>
    <row r="32" spans="1:17" ht="9.75" customHeight="1">
      <c r="A32" s="1">
        <v>2</v>
      </c>
      <c r="B32" s="1">
        <v>16</v>
      </c>
      <c r="C32" s="1">
        <v>0</v>
      </c>
      <c r="D32" s="1">
        <v>3.8</v>
      </c>
      <c r="E32" s="1" t="s">
        <v>226</v>
      </c>
      <c r="F32" s="2" t="s">
        <v>3890</v>
      </c>
      <c r="G32" s="2" t="s">
        <v>140</v>
      </c>
      <c r="H32" s="2" t="s">
        <v>145</v>
      </c>
      <c r="I32" s="1">
        <v>52988</v>
      </c>
      <c r="J32" s="1">
        <v>51500</v>
      </c>
      <c r="K32" s="1">
        <v>51219</v>
      </c>
      <c r="L32" s="1">
        <v>51668</v>
      </c>
      <c r="M32" s="1">
        <v>51763</v>
      </c>
      <c r="N32" s="1">
        <v>6.8</v>
      </c>
      <c r="O32" s="1" t="s">
        <v>43</v>
      </c>
      <c r="P32" s="14"/>
      <c r="Q32" s="10">
        <f t="shared" si="0"/>
        <v>0.0018386622280715337</v>
      </c>
    </row>
    <row r="33" spans="1:17" ht="9.75" customHeight="1">
      <c r="A33" s="1">
        <v>2</v>
      </c>
      <c r="B33" s="1">
        <v>16</v>
      </c>
      <c r="C33" s="1">
        <v>0</v>
      </c>
      <c r="D33" s="1">
        <v>3.9</v>
      </c>
      <c r="E33" s="1" t="s">
        <v>227</v>
      </c>
      <c r="F33" s="2" t="s">
        <v>228</v>
      </c>
      <c r="G33" s="2" t="s">
        <v>129</v>
      </c>
      <c r="H33" s="2" t="s">
        <v>198</v>
      </c>
      <c r="I33" s="1">
        <v>8926</v>
      </c>
      <c r="J33" s="1">
        <v>8298</v>
      </c>
      <c r="K33" s="1">
        <v>8225</v>
      </c>
      <c r="L33" s="1">
        <v>8101</v>
      </c>
      <c r="M33" s="1">
        <v>8432</v>
      </c>
      <c r="N33" s="1">
        <v>8.3</v>
      </c>
      <c r="O33" s="1">
        <v>350</v>
      </c>
      <c r="P33" s="14"/>
      <c r="Q33" s="10">
        <f t="shared" si="0"/>
        <v>0.04085915319096408</v>
      </c>
    </row>
    <row r="34" spans="1:17" ht="9.75" customHeight="1">
      <c r="A34" s="1">
        <v>2</v>
      </c>
      <c r="B34" s="1">
        <v>16</v>
      </c>
      <c r="C34" s="1">
        <v>0</v>
      </c>
      <c r="D34" s="1">
        <v>3.91</v>
      </c>
      <c r="E34" s="1" t="s">
        <v>229</v>
      </c>
      <c r="F34" s="2" t="s">
        <v>230</v>
      </c>
      <c r="G34" s="2" t="s">
        <v>129</v>
      </c>
      <c r="H34" s="2" t="s">
        <v>198</v>
      </c>
      <c r="I34" s="1">
        <v>8610</v>
      </c>
      <c r="J34" s="1">
        <v>9216</v>
      </c>
      <c r="K34" s="1">
        <v>9120</v>
      </c>
      <c r="L34" s="1">
        <v>9209</v>
      </c>
      <c r="M34" s="1">
        <v>8867</v>
      </c>
      <c r="N34" s="1">
        <v>6.8</v>
      </c>
      <c r="O34" s="1">
        <v>350</v>
      </c>
      <c r="P34" s="14"/>
      <c r="Q34" s="10">
        <f t="shared" si="0"/>
        <v>-0.03713758279943533</v>
      </c>
    </row>
    <row r="35" spans="1:17" ht="9.75" customHeight="1">
      <c r="A35" s="1">
        <v>2</v>
      </c>
      <c r="B35" s="1">
        <v>16</v>
      </c>
      <c r="C35" s="1">
        <v>0</v>
      </c>
      <c r="D35" s="1">
        <v>5</v>
      </c>
      <c r="E35" s="1" t="s">
        <v>231</v>
      </c>
      <c r="F35" s="2" t="s">
        <v>232</v>
      </c>
      <c r="G35" s="2" t="s">
        <v>137</v>
      </c>
      <c r="H35" s="2" t="s">
        <v>145</v>
      </c>
      <c r="I35" s="1">
        <v>61898</v>
      </c>
      <c r="J35" s="1">
        <v>62923</v>
      </c>
      <c r="K35" s="1">
        <v>61675</v>
      </c>
      <c r="L35" s="1">
        <v>60666</v>
      </c>
      <c r="M35" s="1">
        <v>60219</v>
      </c>
      <c r="N35" s="1">
        <v>8.3</v>
      </c>
      <c r="O35" s="1" t="s">
        <v>43</v>
      </c>
      <c r="P35" s="14"/>
      <c r="Q35" s="10">
        <f t="shared" si="0"/>
        <v>-0.007368212837503709</v>
      </c>
    </row>
    <row r="36" spans="1:17" ht="9.75" customHeight="1">
      <c r="A36" s="1">
        <v>2</v>
      </c>
      <c r="B36" s="1">
        <v>16</v>
      </c>
      <c r="C36" s="1">
        <v>0</v>
      </c>
      <c r="D36" s="1">
        <v>5</v>
      </c>
      <c r="E36" s="1" t="s">
        <v>233</v>
      </c>
      <c r="F36" s="2" t="s">
        <v>234</v>
      </c>
      <c r="G36" s="2" t="s">
        <v>140</v>
      </c>
      <c r="H36" s="2" t="s">
        <v>145</v>
      </c>
      <c r="I36" s="1">
        <v>61917</v>
      </c>
      <c r="J36" s="1">
        <v>60715</v>
      </c>
      <c r="K36" s="1">
        <v>60339</v>
      </c>
      <c r="L36" s="1">
        <v>60877</v>
      </c>
      <c r="M36" s="1">
        <v>60630</v>
      </c>
      <c r="N36" s="1">
        <v>6.8</v>
      </c>
      <c r="O36" s="1" t="s">
        <v>43</v>
      </c>
      <c r="P36" s="14"/>
      <c r="Q36" s="10">
        <f t="shared" si="0"/>
        <v>-0.004057361565123117</v>
      </c>
    </row>
    <row r="37" spans="1:17" ht="9.75" customHeight="1">
      <c r="A37" s="1">
        <v>2</v>
      </c>
      <c r="B37" s="1">
        <v>16</v>
      </c>
      <c r="C37" s="1">
        <v>0</v>
      </c>
      <c r="D37" s="1">
        <v>5.78</v>
      </c>
      <c r="E37" s="1" t="s">
        <v>235</v>
      </c>
      <c r="F37" s="2" t="s">
        <v>236</v>
      </c>
      <c r="G37" s="2" t="s">
        <v>129</v>
      </c>
      <c r="H37" s="2" t="s">
        <v>237</v>
      </c>
      <c r="I37" s="1">
        <v>14623</v>
      </c>
      <c r="J37" s="1">
        <v>16127</v>
      </c>
      <c r="K37" s="1">
        <v>15742</v>
      </c>
      <c r="L37" s="1">
        <v>16307</v>
      </c>
      <c r="M37" s="1">
        <v>16215</v>
      </c>
      <c r="N37" s="1">
        <v>6.1</v>
      </c>
      <c r="O37" s="1">
        <v>366</v>
      </c>
      <c r="P37" s="14"/>
      <c r="Q37" s="10">
        <f t="shared" si="0"/>
        <v>-0.005641748942172073</v>
      </c>
    </row>
    <row r="38" spans="1:17" ht="9.75" customHeight="1">
      <c r="A38" s="1">
        <v>2</v>
      </c>
      <c r="B38" s="1">
        <v>16</v>
      </c>
      <c r="C38" s="1">
        <v>0</v>
      </c>
      <c r="D38" s="1">
        <v>6.04</v>
      </c>
      <c r="E38" s="1" t="s">
        <v>238</v>
      </c>
      <c r="F38" s="2" t="s">
        <v>239</v>
      </c>
      <c r="G38" s="2" t="s">
        <v>129</v>
      </c>
      <c r="H38" s="2" t="s">
        <v>237</v>
      </c>
      <c r="I38" s="1">
        <v>15896</v>
      </c>
      <c r="J38" s="1">
        <v>16903</v>
      </c>
      <c r="K38" s="1">
        <v>16901</v>
      </c>
      <c r="L38" s="1">
        <v>16633</v>
      </c>
      <c r="M38" s="1">
        <v>16594</v>
      </c>
      <c r="N38" s="1">
        <v>8.3</v>
      </c>
      <c r="O38" s="1">
        <v>366</v>
      </c>
      <c r="P38" s="14"/>
      <c r="Q38" s="10">
        <f t="shared" si="0"/>
        <v>-0.0023447363674622738</v>
      </c>
    </row>
    <row r="39" spans="1:17" ht="9.75" customHeight="1">
      <c r="A39" s="1">
        <v>2</v>
      </c>
      <c r="B39" s="1">
        <v>16</v>
      </c>
      <c r="C39" s="1">
        <v>0</v>
      </c>
      <c r="D39" s="1">
        <v>6.1</v>
      </c>
      <c r="E39" s="1" t="s">
        <v>240</v>
      </c>
      <c r="F39" s="2" t="s">
        <v>241</v>
      </c>
      <c r="G39" s="2" t="s">
        <v>137</v>
      </c>
      <c r="H39" s="2" t="s">
        <v>242</v>
      </c>
      <c r="I39" s="1">
        <v>44496</v>
      </c>
      <c r="J39" s="1">
        <v>45191</v>
      </c>
      <c r="K39" s="1">
        <v>44774</v>
      </c>
      <c r="L39" s="1">
        <v>44032</v>
      </c>
      <c r="M39" s="1">
        <v>43623</v>
      </c>
      <c r="N39" s="1">
        <v>8.3</v>
      </c>
      <c r="O39" s="1">
        <v>366</v>
      </c>
      <c r="P39" s="14"/>
      <c r="Q39" s="10">
        <f t="shared" si="0"/>
        <v>-0.009288699127906976</v>
      </c>
    </row>
    <row r="40" spans="1:17" ht="9.75" customHeight="1">
      <c r="A40" s="1">
        <v>2</v>
      </c>
      <c r="B40" s="1">
        <v>16</v>
      </c>
      <c r="C40" s="1">
        <v>0</v>
      </c>
      <c r="D40" s="1">
        <v>6.1</v>
      </c>
      <c r="E40" s="1" t="s">
        <v>243</v>
      </c>
      <c r="F40" s="2" t="s">
        <v>244</v>
      </c>
      <c r="G40" s="2" t="s">
        <v>140</v>
      </c>
      <c r="H40" s="2" t="s">
        <v>242</v>
      </c>
      <c r="I40" s="1">
        <v>44159</v>
      </c>
      <c r="J40" s="1">
        <v>44593</v>
      </c>
      <c r="K40" s="1">
        <v>44597</v>
      </c>
      <c r="L40" s="1">
        <v>44570</v>
      </c>
      <c r="M40" s="1">
        <v>44415</v>
      </c>
      <c r="N40" s="1">
        <v>6.8</v>
      </c>
      <c r="O40" s="1">
        <v>366</v>
      </c>
      <c r="P40" s="14"/>
      <c r="Q40" s="10">
        <f t="shared" si="0"/>
        <v>-0.003477675566524568</v>
      </c>
    </row>
    <row r="41" spans="1:17" ht="9.75" customHeight="1">
      <c r="A41" s="1">
        <v>2</v>
      </c>
      <c r="B41" s="1">
        <v>16</v>
      </c>
      <c r="C41" s="1">
        <v>0</v>
      </c>
      <c r="D41" s="1">
        <v>6.21</v>
      </c>
      <c r="E41" s="1" t="s">
        <v>245</v>
      </c>
      <c r="F41" s="2" t="s">
        <v>246</v>
      </c>
      <c r="G41" s="2" t="s">
        <v>129</v>
      </c>
      <c r="H41" s="2" t="s">
        <v>134</v>
      </c>
      <c r="I41" s="1">
        <v>5822</v>
      </c>
      <c r="J41" s="1">
        <v>6086</v>
      </c>
      <c r="K41" s="1">
        <v>6152</v>
      </c>
      <c r="L41" s="1">
        <v>6114</v>
      </c>
      <c r="M41" s="1">
        <v>6123</v>
      </c>
      <c r="N41" s="1">
        <v>0.4</v>
      </c>
      <c r="O41" s="1">
        <v>35</v>
      </c>
      <c r="P41" s="14"/>
      <c r="Q41" s="10">
        <f t="shared" si="0"/>
        <v>0.0014720314033366045</v>
      </c>
    </row>
    <row r="42" spans="1:17" ht="9.75" customHeight="1">
      <c r="A42" s="1">
        <v>2</v>
      </c>
      <c r="B42" s="1">
        <v>16</v>
      </c>
      <c r="C42" s="1">
        <v>0</v>
      </c>
      <c r="D42" s="1">
        <v>6.58</v>
      </c>
      <c r="E42" s="1" t="s">
        <v>247</v>
      </c>
      <c r="F42" s="2" t="s">
        <v>248</v>
      </c>
      <c r="G42" s="2" t="s">
        <v>129</v>
      </c>
      <c r="H42" s="2" t="s">
        <v>134</v>
      </c>
      <c r="I42" s="1">
        <v>7697</v>
      </c>
      <c r="J42" s="1">
        <v>8200</v>
      </c>
      <c r="K42" s="1">
        <v>8186</v>
      </c>
      <c r="L42" s="1">
        <v>8119</v>
      </c>
      <c r="M42" s="1">
        <v>7950</v>
      </c>
      <c r="N42" s="1">
        <v>1.6</v>
      </c>
      <c r="O42" s="1">
        <v>35</v>
      </c>
      <c r="P42" s="14"/>
      <c r="Q42" s="10">
        <f t="shared" si="0"/>
        <v>-0.02081537135115162</v>
      </c>
    </row>
    <row r="43" spans="1:17" ht="9.75" customHeight="1">
      <c r="A43" s="1">
        <v>2</v>
      </c>
      <c r="B43" s="1">
        <v>16</v>
      </c>
      <c r="C43" s="1">
        <v>0</v>
      </c>
      <c r="D43" s="1">
        <v>7</v>
      </c>
      <c r="E43" s="1" t="s">
        <v>249</v>
      </c>
      <c r="F43" s="2" t="s">
        <v>250</v>
      </c>
      <c r="G43" s="2" t="s">
        <v>137</v>
      </c>
      <c r="H43" s="2" t="s">
        <v>145</v>
      </c>
      <c r="I43" s="1">
        <v>52193</v>
      </c>
      <c r="J43" s="1">
        <v>53391</v>
      </c>
      <c r="K43" s="1">
        <v>52960</v>
      </c>
      <c r="L43" s="1">
        <v>52151</v>
      </c>
      <c r="M43" s="1">
        <v>51573</v>
      </c>
      <c r="N43" s="1">
        <v>8.2</v>
      </c>
      <c r="O43" s="1" t="s">
        <v>43</v>
      </c>
      <c r="P43" s="14"/>
      <c r="Q43" s="10">
        <f t="shared" si="0"/>
        <v>-0.011083200705643228</v>
      </c>
    </row>
    <row r="44" spans="1:17" ht="9.75" customHeight="1">
      <c r="A44" s="1">
        <v>2</v>
      </c>
      <c r="B44" s="1">
        <v>16</v>
      </c>
      <c r="C44" s="1">
        <v>0</v>
      </c>
      <c r="D44" s="1">
        <v>7</v>
      </c>
      <c r="E44" s="1" t="s">
        <v>251</v>
      </c>
      <c r="F44" s="2" t="s">
        <v>252</v>
      </c>
      <c r="G44" s="2" t="s">
        <v>140</v>
      </c>
      <c r="H44" s="2" t="s">
        <v>145</v>
      </c>
      <c r="I44" s="1">
        <v>49981</v>
      </c>
      <c r="J44" s="1">
        <v>50679</v>
      </c>
      <c r="K44" s="1">
        <v>50749</v>
      </c>
      <c r="L44" s="1">
        <v>50684</v>
      </c>
      <c r="M44" s="1">
        <v>50538</v>
      </c>
      <c r="N44" s="1">
        <v>6.1</v>
      </c>
      <c r="O44" s="1" t="s">
        <v>43</v>
      </c>
      <c r="P44" s="14"/>
      <c r="Q44" s="10">
        <f t="shared" si="0"/>
        <v>-0.002880593481177492</v>
      </c>
    </row>
    <row r="45" spans="1:17" ht="9.75" customHeight="1">
      <c r="A45" s="1">
        <v>2</v>
      </c>
      <c r="B45" s="1">
        <v>16</v>
      </c>
      <c r="C45" s="1">
        <v>0</v>
      </c>
      <c r="D45" s="1">
        <v>7.98</v>
      </c>
      <c r="E45" s="1" t="s">
        <v>253</v>
      </c>
      <c r="F45" s="2" t="s">
        <v>254</v>
      </c>
      <c r="G45" s="2" t="s">
        <v>129</v>
      </c>
      <c r="H45" s="2" t="s">
        <v>134</v>
      </c>
      <c r="I45" s="1">
        <v>19564</v>
      </c>
      <c r="J45" s="1">
        <v>19186</v>
      </c>
      <c r="K45" s="1">
        <v>18723</v>
      </c>
      <c r="L45" s="1">
        <v>18309</v>
      </c>
      <c r="M45" s="1">
        <v>18234</v>
      </c>
      <c r="N45" s="1">
        <v>2.2</v>
      </c>
      <c r="O45" s="1">
        <v>28</v>
      </c>
      <c r="P45" s="14"/>
      <c r="Q45" s="10">
        <f t="shared" si="0"/>
        <v>-0.004096346059315091</v>
      </c>
    </row>
    <row r="46" spans="1:17" ht="9.75" customHeight="1">
      <c r="A46" s="1">
        <v>2</v>
      </c>
      <c r="B46" s="1">
        <v>16</v>
      </c>
      <c r="C46" s="1">
        <v>0</v>
      </c>
      <c r="D46" s="1">
        <v>8.3</v>
      </c>
      <c r="E46" s="1" t="s">
        <v>255</v>
      </c>
      <c r="F46" s="2" t="s">
        <v>256</v>
      </c>
      <c r="G46" s="2" t="s">
        <v>137</v>
      </c>
      <c r="H46" s="2" t="s">
        <v>242</v>
      </c>
      <c r="I46" s="1">
        <v>32629</v>
      </c>
      <c r="J46" s="1">
        <v>34205</v>
      </c>
      <c r="K46" s="1">
        <v>34237</v>
      </c>
      <c r="L46" s="1">
        <v>33842</v>
      </c>
      <c r="M46" s="1">
        <v>33339</v>
      </c>
      <c r="N46" s="1">
        <v>8.2</v>
      </c>
      <c r="O46" s="1">
        <v>327</v>
      </c>
      <c r="P46" s="14"/>
      <c r="Q46" s="10">
        <f t="shared" si="0"/>
        <v>-0.014863187754860823</v>
      </c>
    </row>
    <row r="47" spans="1:17" ht="9.75" customHeight="1">
      <c r="A47" s="1">
        <v>2</v>
      </c>
      <c r="B47" s="1">
        <v>16</v>
      </c>
      <c r="C47" s="1">
        <v>0</v>
      </c>
      <c r="D47" s="1">
        <v>8.36</v>
      </c>
      <c r="E47" s="1" t="s">
        <v>257</v>
      </c>
      <c r="F47" s="2" t="s">
        <v>258</v>
      </c>
      <c r="G47" s="2" t="s">
        <v>129</v>
      </c>
      <c r="H47" s="2" t="s">
        <v>237</v>
      </c>
      <c r="I47" s="1">
        <v>15900</v>
      </c>
      <c r="J47" s="1">
        <v>15938</v>
      </c>
      <c r="K47" s="1">
        <v>15285</v>
      </c>
      <c r="L47" s="1">
        <v>14953</v>
      </c>
      <c r="M47" s="1">
        <v>14808</v>
      </c>
      <c r="N47" s="1">
        <v>6.1</v>
      </c>
      <c r="O47" s="1">
        <v>350</v>
      </c>
      <c r="P47" s="14"/>
      <c r="Q47" s="10">
        <f t="shared" si="0"/>
        <v>-0.009697050759045008</v>
      </c>
    </row>
    <row r="48" spans="1:17" ht="9.75" customHeight="1">
      <c r="A48" s="1">
        <v>2</v>
      </c>
      <c r="B48" s="1">
        <v>16</v>
      </c>
      <c r="C48" s="1">
        <v>0</v>
      </c>
      <c r="D48" s="1">
        <v>8.67</v>
      </c>
      <c r="E48" s="1" t="s">
        <v>259</v>
      </c>
      <c r="F48" s="2" t="s">
        <v>260</v>
      </c>
      <c r="G48" s="2" t="s">
        <v>129</v>
      </c>
      <c r="H48" s="2" t="s">
        <v>134</v>
      </c>
      <c r="I48" s="1">
        <v>9981</v>
      </c>
      <c r="J48" s="1">
        <v>10100</v>
      </c>
      <c r="K48" s="1">
        <v>10287</v>
      </c>
      <c r="L48" s="1">
        <v>10810</v>
      </c>
      <c r="M48" s="1">
        <v>10828</v>
      </c>
      <c r="N48" s="1">
        <v>4.4</v>
      </c>
      <c r="O48" s="1">
        <v>34</v>
      </c>
      <c r="P48" s="14"/>
      <c r="Q48" s="10">
        <f t="shared" si="0"/>
        <v>0.0016651248843663274</v>
      </c>
    </row>
    <row r="49" spans="1:17" ht="9.75" customHeight="1">
      <c r="A49" s="1">
        <v>2</v>
      </c>
      <c r="B49" s="1">
        <v>16</v>
      </c>
      <c r="C49" s="1">
        <v>0</v>
      </c>
      <c r="D49" s="1">
        <v>8.7</v>
      </c>
      <c r="E49" s="1" t="s">
        <v>261</v>
      </c>
      <c r="F49" s="2" t="s">
        <v>262</v>
      </c>
      <c r="G49" s="2" t="s">
        <v>140</v>
      </c>
      <c r="H49" s="2" t="s">
        <v>242</v>
      </c>
      <c r="I49" s="1">
        <v>34081</v>
      </c>
      <c r="J49" s="1">
        <v>34741</v>
      </c>
      <c r="K49" s="1">
        <v>35464</v>
      </c>
      <c r="L49" s="1">
        <v>35731</v>
      </c>
      <c r="M49" s="1">
        <v>35730</v>
      </c>
      <c r="N49" s="1">
        <v>6.1</v>
      </c>
      <c r="O49" s="1">
        <v>352</v>
      </c>
      <c r="P49" s="14"/>
      <c r="Q49" s="10">
        <f t="shared" si="0"/>
        <v>-2.7986902129803252E-05</v>
      </c>
    </row>
    <row r="50" spans="1:17" ht="9.75" customHeight="1">
      <c r="A50" s="1">
        <v>2</v>
      </c>
      <c r="B50" s="1">
        <v>16</v>
      </c>
      <c r="C50" s="1">
        <v>0</v>
      </c>
      <c r="D50" s="1">
        <v>8.93</v>
      </c>
      <c r="E50" s="1" t="s">
        <v>263</v>
      </c>
      <c r="F50" s="2" t="s">
        <v>264</v>
      </c>
      <c r="G50" s="2" t="s">
        <v>129</v>
      </c>
      <c r="H50" s="2" t="s">
        <v>134</v>
      </c>
      <c r="I50" s="1">
        <v>10570</v>
      </c>
      <c r="J50" s="1">
        <v>10682</v>
      </c>
      <c r="K50" s="1">
        <v>10413</v>
      </c>
      <c r="L50" s="1">
        <v>10901</v>
      </c>
      <c r="M50" s="1">
        <v>11049</v>
      </c>
      <c r="N50" s="1">
        <v>4</v>
      </c>
      <c r="O50" s="1">
        <v>22</v>
      </c>
      <c r="P50" s="14"/>
      <c r="Q50" s="10">
        <f t="shared" si="0"/>
        <v>0.013576736079258784</v>
      </c>
    </row>
    <row r="51" spans="1:17" ht="9.75" customHeight="1">
      <c r="A51" s="1">
        <v>2</v>
      </c>
      <c r="B51" s="1">
        <v>16</v>
      </c>
      <c r="C51" s="1">
        <v>0</v>
      </c>
      <c r="D51" s="1">
        <v>9.2</v>
      </c>
      <c r="E51" s="1" t="s">
        <v>265</v>
      </c>
      <c r="F51" s="2" t="s">
        <v>266</v>
      </c>
      <c r="G51" s="2" t="s">
        <v>137</v>
      </c>
      <c r="H51" s="2" t="s">
        <v>145</v>
      </c>
      <c r="I51" s="1">
        <v>42610</v>
      </c>
      <c r="J51" s="1">
        <v>44305</v>
      </c>
      <c r="K51" s="1">
        <v>44524</v>
      </c>
      <c r="L51" s="1">
        <v>44652</v>
      </c>
      <c r="M51" s="1">
        <v>44167</v>
      </c>
      <c r="N51" s="1">
        <v>8.2</v>
      </c>
      <c r="O51" s="1" t="s">
        <v>43</v>
      </c>
      <c r="P51" s="14"/>
      <c r="Q51" s="10">
        <f t="shared" si="0"/>
        <v>-0.010861775508375885</v>
      </c>
    </row>
    <row r="52" spans="1:17" ht="9.75" customHeight="1">
      <c r="A52" s="1">
        <v>2</v>
      </c>
      <c r="B52" s="1">
        <v>16</v>
      </c>
      <c r="C52" s="1">
        <v>0</v>
      </c>
      <c r="D52" s="1">
        <v>9.2</v>
      </c>
      <c r="E52" s="1" t="s">
        <v>267</v>
      </c>
      <c r="F52" s="2" t="s">
        <v>268</v>
      </c>
      <c r="G52" s="2" t="s">
        <v>140</v>
      </c>
      <c r="H52" s="2" t="s">
        <v>145</v>
      </c>
      <c r="I52" s="1">
        <v>44652</v>
      </c>
      <c r="J52" s="1">
        <v>45422</v>
      </c>
      <c r="K52" s="1">
        <v>45877</v>
      </c>
      <c r="L52" s="1">
        <v>46632</v>
      </c>
      <c r="M52" s="1">
        <v>46779</v>
      </c>
      <c r="N52" s="1">
        <v>6</v>
      </c>
      <c r="O52" s="1" t="s">
        <v>43</v>
      </c>
      <c r="P52" s="14"/>
      <c r="Q52" s="10">
        <f t="shared" si="0"/>
        <v>0.003152341739577972</v>
      </c>
    </row>
    <row r="53" spans="1:17" ht="9.75" customHeight="1">
      <c r="A53" s="1">
        <v>2</v>
      </c>
      <c r="B53" s="1">
        <v>16</v>
      </c>
      <c r="C53" s="1">
        <v>7</v>
      </c>
      <c r="D53" s="1">
        <v>1.45</v>
      </c>
      <c r="E53" s="1" t="s">
        <v>269</v>
      </c>
      <c r="F53" s="2" t="s">
        <v>270</v>
      </c>
      <c r="G53" s="2" t="s">
        <v>129</v>
      </c>
      <c r="H53" s="2" t="s">
        <v>134</v>
      </c>
      <c r="I53" s="1">
        <v>5346</v>
      </c>
      <c r="J53" s="1">
        <v>5379</v>
      </c>
      <c r="K53" s="1">
        <v>5354</v>
      </c>
      <c r="L53" s="1">
        <v>5438</v>
      </c>
      <c r="M53" s="1">
        <v>5257</v>
      </c>
      <c r="N53" s="1">
        <v>6.4</v>
      </c>
      <c r="O53" s="1">
        <v>28</v>
      </c>
      <c r="P53" s="14"/>
      <c r="Q53" s="10">
        <f t="shared" si="0"/>
        <v>-0.03328429569694741</v>
      </c>
    </row>
    <row r="54" spans="1:17" ht="9.75" customHeight="1">
      <c r="A54" s="1">
        <v>2</v>
      </c>
      <c r="B54" s="1">
        <v>16</v>
      </c>
      <c r="C54" s="1">
        <v>7</v>
      </c>
      <c r="D54" s="1">
        <v>1.54</v>
      </c>
      <c r="E54" s="1" t="s">
        <v>271</v>
      </c>
      <c r="F54" s="2" t="s">
        <v>272</v>
      </c>
      <c r="G54" s="2" t="s">
        <v>129</v>
      </c>
      <c r="H54" s="2" t="s">
        <v>134</v>
      </c>
      <c r="I54" s="1">
        <v>4497</v>
      </c>
      <c r="J54" s="1">
        <v>4779</v>
      </c>
      <c r="K54" s="1">
        <v>4715</v>
      </c>
      <c r="L54" s="1">
        <v>4570</v>
      </c>
      <c r="M54" s="1">
        <v>4684</v>
      </c>
      <c r="N54" s="1">
        <v>7.1</v>
      </c>
      <c r="O54" s="1">
        <v>35</v>
      </c>
      <c r="P54" s="14"/>
      <c r="Q54" s="10">
        <f t="shared" si="0"/>
        <v>0.024945295404814005</v>
      </c>
    </row>
    <row r="55" spans="1:17" ht="9.75" customHeight="1">
      <c r="A55" s="1">
        <v>2</v>
      </c>
      <c r="B55" s="1">
        <v>16</v>
      </c>
      <c r="C55" s="1">
        <v>7</v>
      </c>
      <c r="D55" s="1">
        <v>2.1</v>
      </c>
      <c r="E55" s="1" t="s">
        <v>273</v>
      </c>
      <c r="F55" s="2" t="s">
        <v>274</v>
      </c>
      <c r="G55" s="2" t="s">
        <v>137</v>
      </c>
      <c r="H55" s="2" t="s">
        <v>145</v>
      </c>
      <c r="I55" s="1">
        <v>38113</v>
      </c>
      <c r="J55" s="1">
        <v>39526</v>
      </c>
      <c r="K55" s="1">
        <v>39809</v>
      </c>
      <c r="L55" s="1">
        <v>40082</v>
      </c>
      <c r="M55" s="1">
        <v>39483</v>
      </c>
      <c r="N55" s="1">
        <v>8.2</v>
      </c>
      <c r="O55" s="1" t="s">
        <v>43</v>
      </c>
      <c r="P55" s="14"/>
      <c r="Q55" s="10">
        <f t="shared" si="0"/>
        <v>-0.014944364053689936</v>
      </c>
    </row>
    <row r="56" spans="1:17" ht="9.75" customHeight="1">
      <c r="A56" s="1">
        <v>2</v>
      </c>
      <c r="B56" s="1">
        <v>16</v>
      </c>
      <c r="C56" s="1">
        <v>7</v>
      </c>
      <c r="D56" s="1">
        <v>2.1</v>
      </c>
      <c r="E56" s="1" t="s">
        <v>275</v>
      </c>
      <c r="F56" s="2" t="s">
        <v>276</v>
      </c>
      <c r="G56" s="2" t="s">
        <v>140</v>
      </c>
      <c r="H56" s="2" t="s">
        <v>145</v>
      </c>
      <c r="I56" s="1">
        <v>39306</v>
      </c>
      <c r="J56" s="1">
        <v>40043</v>
      </c>
      <c r="K56" s="1">
        <v>40523</v>
      </c>
      <c r="L56" s="1">
        <v>41194</v>
      </c>
      <c r="M56" s="1">
        <v>41522</v>
      </c>
      <c r="N56" s="1">
        <v>6</v>
      </c>
      <c r="O56" s="1" t="s">
        <v>43</v>
      </c>
      <c r="P56" s="14"/>
      <c r="Q56" s="10">
        <f t="shared" si="0"/>
        <v>0.007962324610380152</v>
      </c>
    </row>
    <row r="57" spans="1:17" ht="9.75" customHeight="1">
      <c r="A57" s="1">
        <v>2</v>
      </c>
      <c r="B57" s="1">
        <v>16</v>
      </c>
      <c r="C57" s="1">
        <v>7</v>
      </c>
      <c r="D57" s="1">
        <v>2.68</v>
      </c>
      <c r="E57" s="1" t="s">
        <v>277</v>
      </c>
      <c r="F57" s="2" t="s">
        <v>278</v>
      </c>
      <c r="G57" s="2" t="s">
        <v>129</v>
      </c>
      <c r="H57" s="2" t="s">
        <v>134</v>
      </c>
      <c r="I57" s="1">
        <v>7353</v>
      </c>
      <c r="J57" s="1">
        <v>7421</v>
      </c>
      <c r="K57" s="1">
        <v>7278</v>
      </c>
      <c r="L57" s="1">
        <v>7806</v>
      </c>
      <c r="M57" s="1">
        <v>8064</v>
      </c>
      <c r="N57" s="1">
        <v>4.1</v>
      </c>
      <c r="O57" s="1">
        <v>13</v>
      </c>
      <c r="P57" s="14"/>
      <c r="Q57" s="10">
        <f t="shared" si="0"/>
        <v>0.033051498847040735</v>
      </c>
    </row>
    <row r="58" spans="1:17" ht="9.75" customHeight="1">
      <c r="A58" s="1">
        <v>2</v>
      </c>
      <c r="B58" s="1">
        <v>16</v>
      </c>
      <c r="C58" s="1">
        <v>7</v>
      </c>
      <c r="D58" s="1">
        <v>2.91</v>
      </c>
      <c r="E58" s="1" t="s">
        <v>279</v>
      </c>
      <c r="F58" s="2" t="s">
        <v>280</v>
      </c>
      <c r="G58" s="2" t="s">
        <v>129</v>
      </c>
      <c r="H58" s="2" t="s">
        <v>134</v>
      </c>
      <c r="I58" s="1">
        <v>6819</v>
      </c>
      <c r="J58" s="1">
        <v>6790</v>
      </c>
      <c r="K58" s="1">
        <v>6629</v>
      </c>
      <c r="L58" s="1">
        <v>6787</v>
      </c>
      <c r="M58" s="1">
        <v>6711</v>
      </c>
      <c r="N58" s="1">
        <v>5.9</v>
      </c>
      <c r="O58" s="1">
        <v>35</v>
      </c>
      <c r="P58" s="14"/>
      <c r="Q58" s="10">
        <f t="shared" si="0"/>
        <v>-0.011197878296743775</v>
      </c>
    </row>
    <row r="59" spans="1:17" ht="9.75" customHeight="1">
      <c r="A59" s="1">
        <v>2</v>
      </c>
      <c r="B59" s="1">
        <v>16</v>
      </c>
      <c r="C59" s="1">
        <v>7</v>
      </c>
      <c r="D59" s="1">
        <v>3.2</v>
      </c>
      <c r="E59" s="1" t="s">
        <v>281</v>
      </c>
      <c r="F59" s="2" t="s">
        <v>282</v>
      </c>
      <c r="G59" s="2" t="s">
        <v>137</v>
      </c>
      <c r="H59" s="2" t="s">
        <v>145</v>
      </c>
      <c r="I59" s="1">
        <v>45466</v>
      </c>
      <c r="J59" s="1">
        <v>46947</v>
      </c>
      <c r="K59" s="1">
        <v>47087</v>
      </c>
      <c r="L59" s="1">
        <v>47888</v>
      </c>
      <c r="M59" s="1">
        <v>47547</v>
      </c>
      <c r="N59" s="1">
        <v>10.5</v>
      </c>
      <c r="O59" s="1" t="s">
        <v>43</v>
      </c>
      <c r="P59" s="14"/>
      <c r="Q59" s="10">
        <f t="shared" si="0"/>
        <v>-0.007120781824256598</v>
      </c>
    </row>
    <row r="60" spans="1:17" ht="9.75" customHeight="1">
      <c r="A60" s="1">
        <v>2</v>
      </c>
      <c r="B60" s="1">
        <v>16</v>
      </c>
      <c r="C60" s="1">
        <v>7</v>
      </c>
      <c r="D60" s="1">
        <v>3.2</v>
      </c>
      <c r="E60" s="1" t="s">
        <v>283</v>
      </c>
      <c r="F60" s="2" t="s">
        <v>284</v>
      </c>
      <c r="G60" s="2" t="s">
        <v>140</v>
      </c>
      <c r="H60" s="2" t="s">
        <v>145</v>
      </c>
      <c r="I60" s="1">
        <v>46125</v>
      </c>
      <c r="J60" s="1">
        <v>46833</v>
      </c>
      <c r="K60" s="1">
        <v>47152</v>
      </c>
      <c r="L60" s="1">
        <v>47981</v>
      </c>
      <c r="M60" s="1">
        <v>48233</v>
      </c>
      <c r="N60" s="1">
        <v>6.8</v>
      </c>
      <c r="O60" s="1" t="s">
        <v>43</v>
      </c>
      <c r="P60" s="14"/>
      <c r="Q60" s="10">
        <f t="shared" si="0"/>
        <v>0.005252078947916884</v>
      </c>
    </row>
    <row r="61" spans="1:17" ht="9.75" customHeight="1">
      <c r="A61" s="1">
        <v>2</v>
      </c>
      <c r="B61" s="1">
        <v>16</v>
      </c>
      <c r="C61" s="1">
        <v>7</v>
      </c>
      <c r="D61" s="1">
        <v>4.01</v>
      </c>
      <c r="E61" s="1" t="s">
        <v>285</v>
      </c>
      <c r="F61" s="2" t="s">
        <v>286</v>
      </c>
      <c r="G61" s="2" t="s">
        <v>129</v>
      </c>
      <c r="H61" s="2" t="s">
        <v>237</v>
      </c>
      <c r="I61" s="1">
        <v>5739</v>
      </c>
      <c r="J61" s="1">
        <v>5981</v>
      </c>
      <c r="K61" s="1">
        <v>6529</v>
      </c>
      <c r="L61" s="1">
        <v>6784</v>
      </c>
      <c r="M61" s="1">
        <v>6754</v>
      </c>
      <c r="N61" s="1">
        <v>5.2</v>
      </c>
      <c r="O61" s="1">
        <v>325</v>
      </c>
      <c r="P61" s="14"/>
      <c r="Q61" s="10">
        <f t="shared" si="0"/>
        <v>-0.004422169811320755</v>
      </c>
    </row>
    <row r="62" spans="1:17" ht="9.75" customHeight="1">
      <c r="A62" s="1">
        <v>2</v>
      </c>
      <c r="B62" s="1">
        <v>16</v>
      </c>
      <c r="C62" s="1">
        <v>7</v>
      </c>
      <c r="D62" s="1">
        <v>4.01</v>
      </c>
      <c r="E62" s="1" t="s">
        <v>287</v>
      </c>
      <c r="F62" s="2" t="s">
        <v>288</v>
      </c>
      <c r="G62" s="2" t="s">
        <v>129</v>
      </c>
      <c r="H62" s="2" t="s">
        <v>237</v>
      </c>
      <c r="I62" s="1">
        <v>17127</v>
      </c>
      <c r="J62" s="1">
        <v>18280</v>
      </c>
      <c r="K62" s="1">
        <v>18153</v>
      </c>
      <c r="L62" s="1">
        <v>18557</v>
      </c>
      <c r="M62" s="1">
        <v>18713</v>
      </c>
      <c r="N62" s="1">
        <v>2.9</v>
      </c>
      <c r="O62" s="1">
        <v>279</v>
      </c>
      <c r="P62" s="14"/>
      <c r="Q62" s="10">
        <f t="shared" si="0"/>
        <v>0.008406531228107991</v>
      </c>
    </row>
    <row r="63" spans="1:17" ht="9.75" customHeight="1">
      <c r="A63" s="1">
        <v>2</v>
      </c>
      <c r="B63" s="1">
        <v>16</v>
      </c>
      <c r="C63" s="1">
        <v>7</v>
      </c>
      <c r="D63" s="1">
        <v>4.2</v>
      </c>
      <c r="E63" s="1" t="s">
        <v>289</v>
      </c>
      <c r="F63" s="2" t="s">
        <v>290</v>
      </c>
      <c r="G63" s="2" t="s">
        <v>137</v>
      </c>
      <c r="H63" s="2" t="s">
        <v>242</v>
      </c>
      <c r="I63" s="1">
        <v>28338</v>
      </c>
      <c r="J63" s="1">
        <v>28668</v>
      </c>
      <c r="K63" s="1">
        <v>28934</v>
      </c>
      <c r="L63" s="1">
        <v>29331</v>
      </c>
      <c r="M63" s="1">
        <v>28835</v>
      </c>
      <c r="N63" s="1">
        <v>10.5</v>
      </c>
      <c r="O63" s="1">
        <v>325</v>
      </c>
      <c r="P63" s="14"/>
      <c r="Q63" s="10">
        <f t="shared" si="0"/>
        <v>-0.016910436057413658</v>
      </c>
    </row>
    <row r="64" spans="1:17" ht="9.75" customHeight="1">
      <c r="A64" s="1">
        <v>2</v>
      </c>
      <c r="B64" s="1">
        <v>16</v>
      </c>
      <c r="C64" s="1">
        <v>7</v>
      </c>
      <c r="D64" s="1">
        <v>4.2</v>
      </c>
      <c r="E64" s="1" t="s">
        <v>291</v>
      </c>
      <c r="F64" s="2" t="s">
        <v>292</v>
      </c>
      <c r="G64" s="2" t="s">
        <v>140</v>
      </c>
      <c r="H64" s="2" t="s">
        <v>242</v>
      </c>
      <c r="I64" s="1">
        <v>40386</v>
      </c>
      <c r="J64" s="1">
        <v>40852</v>
      </c>
      <c r="K64" s="1">
        <v>40623</v>
      </c>
      <c r="L64" s="1">
        <v>41197</v>
      </c>
      <c r="M64" s="1">
        <v>41479</v>
      </c>
      <c r="N64" s="1">
        <v>6.8</v>
      </c>
      <c r="O64" s="1">
        <v>325</v>
      </c>
      <c r="P64" s="14"/>
      <c r="Q64" s="10">
        <f t="shared" si="0"/>
        <v>0.006845158628055441</v>
      </c>
    </row>
    <row r="65" spans="1:17" ht="9.75" customHeight="1">
      <c r="A65" s="1">
        <v>2</v>
      </c>
      <c r="B65" s="1">
        <v>16</v>
      </c>
      <c r="C65" s="1">
        <v>7</v>
      </c>
      <c r="D65" s="1">
        <v>4.26</v>
      </c>
      <c r="E65" s="1" t="s">
        <v>293</v>
      </c>
      <c r="F65" s="2" t="s">
        <v>294</v>
      </c>
      <c r="G65" s="2" t="s">
        <v>129</v>
      </c>
      <c r="H65" s="2" t="s">
        <v>18</v>
      </c>
      <c r="I65" s="1">
        <v>12647</v>
      </c>
      <c r="J65" s="1">
        <v>12962</v>
      </c>
      <c r="K65" s="1">
        <v>11918</v>
      </c>
      <c r="L65" s="1">
        <v>11767</v>
      </c>
      <c r="M65" s="1">
        <v>11506</v>
      </c>
      <c r="N65" s="1">
        <v>2.2</v>
      </c>
      <c r="O65" s="1">
        <v>14</v>
      </c>
      <c r="P65" s="14"/>
      <c r="Q65" s="10">
        <f t="shared" si="0"/>
        <v>-0.02218067476842016</v>
      </c>
    </row>
    <row r="66" spans="1:17" ht="9.75" customHeight="1">
      <c r="A66" s="1">
        <v>2</v>
      </c>
      <c r="B66" s="1">
        <v>16</v>
      </c>
      <c r="C66" s="1">
        <v>7</v>
      </c>
      <c r="D66" s="1">
        <v>4.36</v>
      </c>
      <c r="E66" s="1" t="s">
        <v>295</v>
      </c>
      <c r="F66" s="2" t="s">
        <v>296</v>
      </c>
      <c r="G66" s="2" t="s">
        <v>140</v>
      </c>
      <c r="H66" s="2" t="s">
        <v>145</v>
      </c>
      <c r="I66" s="1">
        <v>27739</v>
      </c>
      <c r="J66" s="1">
        <v>27890</v>
      </c>
      <c r="K66" s="1">
        <v>28705</v>
      </c>
      <c r="L66" s="1">
        <v>29430</v>
      </c>
      <c r="M66" s="1">
        <v>29973</v>
      </c>
      <c r="N66" s="1">
        <v>6.8</v>
      </c>
      <c r="O66" s="1" t="s">
        <v>43</v>
      </c>
      <c r="P66" s="14"/>
      <c r="Q66" s="10">
        <f t="shared" si="0"/>
        <v>0.018450560652395514</v>
      </c>
    </row>
    <row r="67" spans="1:17" ht="9.75" customHeight="1">
      <c r="A67" s="1">
        <v>2</v>
      </c>
      <c r="B67" s="1">
        <v>16</v>
      </c>
      <c r="C67" s="1">
        <v>7</v>
      </c>
      <c r="D67" s="1">
        <v>4.39</v>
      </c>
      <c r="E67" s="1" t="s">
        <v>297</v>
      </c>
      <c r="F67" s="2" t="s">
        <v>298</v>
      </c>
      <c r="G67" s="2" t="s">
        <v>129</v>
      </c>
      <c r="H67" s="2" t="s">
        <v>134</v>
      </c>
      <c r="I67" s="1">
        <v>6180</v>
      </c>
      <c r="J67" s="1">
        <v>6554</v>
      </c>
      <c r="K67" s="1">
        <v>6553</v>
      </c>
      <c r="L67" s="1">
        <v>6571</v>
      </c>
      <c r="M67" s="1">
        <v>6642</v>
      </c>
      <c r="N67" s="1">
        <v>1.8</v>
      </c>
      <c r="O67" s="1">
        <v>21</v>
      </c>
      <c r="P67" s="14"/>
      <c r="Q67" s="10">
        <f aca="true" t="shared" si="1" ref="Q67:Q131">(M67-L67)/L67</f>
        <v>0.010805052503424136</v>
      </c>
    </row>
    <row r="68" spans="1:17" ht="9.75" customHeight="1">
      <c r="A68" s="1">
        <v>2</v>
      </c>
      <c r="B68" s="1">
        <v>16</v>
      </c>
      <c r="C68" s="1">
        <v>7</v>
      </c>
      <c r="D68" s="1">
        <v>4.41</v>
      </c>
      <c r="E68" s="1" t="s">
        <v>299</v>
      </c>
      <c r="F68" s="2" t="s">
        <v>300</v>
      </c>
      <c r="G68" s="2" t="s">
        <v>129</v>
      </c>
      <c r="H68" s="2" t="s">
        <v>134</v>
      </c>
      <c r="I68" s="1">
        <v>6581</v>
      </c>
      <c r="J68" s="1">
        <v>6509</v>
      </c>
      <c r="K68" s="1">
        <v>6349</v>
      </c>
      <c r="L68" s="1">
        <v>6482</v>
      </c>
      <c r="M68" s="1">
        <v>6338</v>
      </c>
      <c r="N68" s="1">
        <v>3.3</v>
      </c>
      <c r="O68" s="1">
        <v>28</v>
      </c>
      <c r="P68" s="14"/>
      <c r="Q68" s="10">
        <f t="shared" si="1"/>
        <v>-0.022215365627892624</v>
      </c>
    </row>
    <row r="69" spans="1:17" ht="9.75" customHeight="1">
      <c r="A69" s="1">
        <v>2</v>
      </c>
      <c r="B69" s="1">
        <v>16</v>
      </c>
      <c r="C69" s="1">
        <v>7</v>
      </c>
      <c r="D69" s="1">
        <v>5.2</v>
      </c>
      <c r="E69" s="1" t="s">
        <v>301</v>
      </c>
      <c r="F69" s="2" t="s">
        <v>302</v>
      </c>
      <c r="G69" s="2" t="s">
        <v>137</v>
      </c>
      <c r="H69" s="2" t="s">
        <v>145</v>
      </c>
      <c r="I69" s="1">
        <v>34518</v>
      </c>
      <c r="J69" s="1">
        <v>35222</v>
      </c>
      <c r="K69" s="1">
        <v>35487</v>
      </c>
      <c r="L69" s="1">
        <v>35902</v>
      </c>
      <c r="M69" s="1">
        <v>35477</v>
      </c>
      <c r="N69" s="1">
        <v>10.5</v>
      </c>
      <c r="O69" s="1" t="s">
        <v>43</v>
      </c>
      <c r="P69" s="14"/>
      <c r="Q69" s="10">
        <f t="shared" si="1"/>
        <v>-0.011837780625034816</v>
      </c>
    </row>
    <row r="70" spans="1:17" ht="9.75" customHeight="1">
      <c r="A70" s="1">
        <v>2</v>
      </c>
      <c r="B70" s="1">
        <v>16</v>
      </c>
      <c r="C70" s="1">
        <v>7</v>
      </c>
      <c r="D70" s="1">
        <v>5.2</v>
      </c>
      <c r="E70" s="1" t="s">
        <v>303</v>
      </c>
      <c r="F70" s="2" t="s">
        <v>304</v>
      </c>
      <c r="G70" s="2" t="s">
        <v>140</v>
      </c>
      <c r="H70" s="2" t="s">
        <v>145</v>
      </c>
      <c r="I70" s="1">
        <v>34320</v>
      </c>
      <c r="J70" s="1">
        <v>34399</v>
      </c>
      <c r="K70" s="1">
        <v>35054</v>
      </c>
      <c r="L70" s="1">
        <v>35912</v>
      </c>
      <c r="M70" s="1">
        <v>36311</v>
      </c>
      <c r="N70" s="1">
        <v>6.8</v>
      </c>
      <c r="O70" s="1" t="s">
        <v>43</v>
      </c>
      <c r="P70" s="14"/>
      <c r="Q70" s="10">
        <f t="shared" si="1"/>
        <v>0.01111049231454667</v>
      </c>
    </row>
    <row r="71" spans="1:17" ht="9.75" customHeight="1">
      <c r="A71" s="1">
        <v>2</v>
      </c>
      <c r="B71" s="1">
        <v>16</v>
      </c>
      <c r="C71" s="1">
        <v>7</v>
      </c>
      <c r="D71" s="1">
        <v>6.02</v>
      </c>
      <c r="E71" s="1" t="s">
        <v>305</v>
      </c>
      <c r="F71" s="2" t="s">
        <v>306</v>
      </c>
      <c r="G71" s="2" t="s">
        <v>129</v>
      </c>
      <c r="H71" s="2" t="s">
        <v>242</v>
      </c>
      <c r="I71" s="1">
        <v>15679</v>
      </c>
      <c r="J71" s="1">
        <v>16416</v>
      </c>
      <c r="K71" s="1">
        <v>16522</v>
      </c>
      <c r="L71" s="1">
        <v>16426</v>
      </c>
      <c r="M71" s="1">
        <v>15333</v>
      </c>
      <c r="N71" s="1">
        <v>2.9</v>
      </c>
      <c r="O71" s="1">
        <v>54</v>
      </c>
      <c r="P71" s="14"/>
      <c r="Q71" s="10">
        <f t="shared" si="1"/>
        <v>-0.0665408498721539</v>
      </c>
    </row>
    <row r="72" spans="1:17" ht="9.75" customHeight="1">
      <c r="A72" s="1">
        <v>2</v>
      </c>
      <c r="B72" s="1">
        <v>16</v>
      </c>
      <c r="C72" s="1">
        <v>7</v>
      </c>
      <c r="D72" s="1">
        <v>6.04</v>
      </c>
      <c r="E72" s="1" t="s">
        <v>307</v>
      </c>
      <c r="F72" s="2" t="s">
        <v>308</v>
      </c>
      <c r="G72" s="2" t="s">
        <v>129</v>
      </c>
      <c r="H72" s="2" t="s">
        <v>237</v>
      </c>
      <c r="I72" s="1">
        <v>15173</v>
      </c>
      <c r="J72" s="1">
        <v>15122</v>
      </c>
      <c r="K72" s="1">
        <v>15552</v>
      </c>
      <c r="L72" s="1">
        <v>15105</v>
      </c>
      <c r="M72" s="1">
        <v>15157</v>
      </c>
      <c r="N72" s="1">
        <v>6.9</v>
      </c>
      <c r="O72" s="1">
        <v>251</v>
      </c>
      <c r="P72" s="14"/>
      <c r="Q72" s="10">
        <f t="shared" si="1"/>
        <v>0.0034425686858656074</v>
      </c>
    </row>
    <row r="73" spans="1:17" ht="9.75" customHeight="1">
      <c r="A73" s="1">
        <v>2</v>
      </c>
      <c r="B73" s="1">
        <v>16</v>
      </c>
      <c r="C73" s="1">
        <v>7</v>
      </c>
      <c r="D73" s="1">
        <v>6.2</v>
      </c>
      <c r="E73" s="1" t="s">
        <v>309</v>
      </c>
      <c r="F73" s="2" t="s">
        <v>310</v>
      </c>
      <c r="G73" s="2" t="s">
        <v>137</v>
      </c>
      <c r="H73" s="2" t="s">
        <v>242</v>
      </c>
      <c r="I73" s="1">
        <v>18839</v>
      </c>
      <c r="J73" s="1">
        <v>18806</v>
      </c>
      <c r="K73" s="1">
        <v>18965</v>
      </c>
      <c r="L73" s="1">
        <v>19476</v>
      </c>
      <c r="M73" s="1">
        <v>20144</v>
      </c>
      <c r="N73" s="1">
        <v>2.9</v>
      </c>
      <c r="O73" s="1">
        <v>356</v>
      </c>
      <c r="P73" s="14"/>
      <c r="Q73" s="10">
        <f t="shared" si="1"/>
        <v>0.03429862394742247</v>
      </c>
    </row>
    <row r="74" spans="1:17" ht="9.75" customHeight="1">
      <c r="A74" s="1">
        <v>2</v>
      </c>
      <c r="B74" s="1">
        <v>16</v>
      </c>
      <c r="C74" s="1">
        <v>7</v>
      </c>
      <c r="D74" s="1">
        <v>6.2</v>
      </c>
      <c r="E74" s="1" t="s">
        <v>311</v>
      </c>
      <c r="F74" s="2" t="s">
        <v>312</v>
      </c>
      <c r="G74" s="2" t="s">
        <v>140</v>
      </c>
      <c r="H74" s="2" t="s">
        <v>242</v>
      </c>
      <c r="I74" s="1">
        <v>19147</v>
      </c>
      <c r="J74" s="1">
        <v>19277</v>
      </c>
      <c r="K74" s="1">
        <v>19502</v>
      </c>
      <c r="L74" s="1">
        <v>20807</v>
      </c>
      <c r="M74" s="1">
        <v>21154</v>
      </c>
      <c r="N74" s="1">
        <v>3.7</v>
      </c>
      <c r="O74" s="1">
        <v>249</v>
      </c>
      <c r="P74" s="14"/>
      <c r="Q74" s="10">
        <f t="shared" si="1"/>
        <v>0.016677079828903735</v>
      </c>
    </row>
    <row r="75" spans="1:17" ht="9.75" customHeight="1">
      <c r="A75" s="1">
        <v>2</v>
      </c>
      <c r="B75" s="1">
        <v>16</v>
      </c>
      <c r="C75" s="1">
        <v>7</v>
      </c>
      <c r="D75" s="1">
        <v>6.28</v>
      </c>
      <c r="E75" s="1" t="s">
        <v>313</v>
      </c>
      <c r="F75" s="2" t="s">
        <v>314</v>
      </c>
      <c r="G75" s="2" t="s">
        <v>129</v>
      </c>
      <c r="H75" s="2" t="s">
        <v>134</v>
      </c>
      <c r="I75" s="1">
        <v>7973</v>
      </c>
      <c r="J75" s="1">
        <v>8090</v>
      </c>
      <c r="K75" s="1">
        <v>8297</v>
      </c>
      <c r="L75" s="1">
        <v>9010</v>
      </c>
      <c r="M75" s="1">
        <v>10380</v>
      </c>
      <c r="N75" s="1">
        <v>5.9</v>
      </c>
      <c r="O75" s="1">
        <v>28</v>
      </c>
      <c r="P75" s="14"/>
      <c r="Q75" s="10">
        <f t="shared" si="1"/>
        <v>0.15205327413984462</v>
      </c>
    </row>
    <row r="76" spans="1:17" ht="9.75" customHeight="1">
      <c r="A76" s="1">
        <v>2</v>
      </c>
      <c r="B76" s="1">
        <v>16</v>
      </c>
      <c r="C76" s="1">
        <v>7</v>
      </c>
      <c r="D76" s="1">
        <v>6.42</v>
      </c>
      <c r="E76" s="1" t="s">
        <v>315</v>
      </c>
      <c r="F76" s="2" t="s">
        <v>316</v>
      </c>
      <c r="G76" s="2" t="s">
        <v>129</v>
      </c>
      <c r="H76" s="2" t="s">
        <v>134</v>
      </c>
      <c r="I76" s="1">
        <v>9092</v>
      </c>
      <c r="J76" s="1">
        <v>9326</v>
      </c>
      <c r="K76" s="1">
        <v>9165</v>
      </c>
      <c r="L76" s="1">
        <v>10386</v>
      </c>
      <c r="M76" s="1">
        <v>11256</v>
      </c>
      <c r="N76" s="1">
        <v>3.3</v>
      </c>
      <c r="O76" s="1">
        <v>18</v>
      </c>
      <c r="P76" s="14"/>
      <c r="Q76" s="10">
        <f t="shared" si="1"/>
        <v>0.08376660889659157</v>
      </c>
    </row>
    <row r="77" spans="1:17" ht="9.75" customHeight="1">
      <c r="A77" s="1">
        <v>2</v>
      </c>
      <c r="B77" s="1">
        <v>16</v>
      </c>
      <c r="C77" s="1">
        <v>7</v>
      </c>
      <c r="D77" s="1">
        <v>7.3</v>
      </c>
      <c r="E77" s="1" t="s">
        <v>317</v>
      </c>
      <c r="F77" s="2" t="s">
        <v>318</v>
      </c>
      <c r="G77" s="2" t="s">
        <v>137</v>
      </c>
      <c r="H77" s="2" t="s">
        <v>145</v>
      </c>
      <c r="I77" s="1">
        <v>27931</v>
      </c>
      <c r="J77" s="1">
        <v>28132</v>
      </c>
      <c r="K77" s="1">
        <v>28130</v>
      </c>
      <c r="L77" s="1">
        <v>29862</v>
      </c>
      <c r="M77" s="1">
        <v>31400</v>
      </c>
      <c r="N77" s="1">
        <v>2.9</v>
      </c>
      <c r="O77" s="1" t="s">
        <v>43</v>
      </c>
      <c r="P77" s="14"/>
      <c r="Q77" s="10">
        <f t="shared" si="1"/>
        <v>0.05150358314915277</v>
      </c>
    </row>
    <row r="78" spans="1:17" ht="9.75" customHeight="1">
      <c r="A78" s="1">
        <v>2</v>
      </c>
      <c r="B78" s="1">
        <v>16</v>
      </c>
      <c r="C78" s="1">
        <v>7</v>
      </c>
      <c r="D78" s="1">
        <v>7.3</v>
      </c>
      <c r="E78" s="1" t="s">
        <v>319</v>
      </c>
      <c r="F78" s="2" t="s">
        <v>320</v>
      </c>
      <c r="G78" s="2" t="s">
        <v>140</v>
      </c>
      <c r="H78" s="2" t="s">
        <v>145</v>
      </c>
      <c r="I78" s="1">
        <v>27120</v>
      </c>
      <c r="J78" s="1">
        <v>27367</v>
      </c>
      <c r="K78" s="1">
        <v>27799</v>
      </c>
      <c r="L78" s="1">
        <v>29817</v>
      </c>
      <c r="M78" s="1">
        <v>31534</v>
      </c>
      <c r="N78" s="1">
        <v>3.7</v>
      </c>
      <c r="O78" s="1" t="s">
        <v>43</v>
      </c>
      <c r="P78" s="14"/>
      <c r="Q78" s="10">
        <f t="shared" si="1"/>
        <v>0.057584599389609956</v>
      </c>
    </row>
    <row r="79" spans="1:17" ht="9.75" customHeight="1">
      <c r="A79" s="1">
        <v>2</v>
      </c>
      <c r="B79" s="1">
        <v>16</v>
      </c>
      <c r="C79" s="1">
        <v>7</v>
      </c>
      <c r="D79" s="1">
        <v>8.29</v>
      </c>
      <c r="E79" s="1" t="s">
        <v>321</v>
      </c>
      <c r="F79" s="2" t="s">
        <v>322</v>
      </c>
      <c r="G79" s="2" t="s">
        <v>129</v>
      </c>
      <c r="H79" s="2" t="s">
        <v>134</v>
      </c>
      <c r="I79" s="1">
        <v>7613</v>
      </c>
      <c r="J79" s="1">
        <v>8509</v>
      </c>
      <c r="K79" s="1">
        <v>8615</v>
      </c>
      <c r="L79" s="1">
        <v>8809</v>
      </c>
      <c r="M79" s="1">
        <v>7815</v>
      </c>
      <c r="N79" s="1">
        <v>2.1</v>
      </c>
      <c r="O79" s="1">
        <v>28</v>
      </c>
      <c r="P79" s="14"/>
      <c r="Q79" s="10">
        <f t="shared" si="1"/>
        <v>-0.11283914178680894</v>
      </c>
    </row>
    <row r="80" spans="1:17" ht="9.75" customHeight="1">
      <c r="A80" s="1">
        <v>2</v>
      </c>
      <c r="B80" s="1">
        <v>16</v>
      </c>
      <c r="C80" s="1">
        <v>7</v>
      </c>
      <c r="D80" s="1">
        <v>8.31</v>
      </c>
      <c r="E80" s="1" t="s">
        <v>323</v>
      </c>
      <c r="F80" s="2" t="s">
        <v>324</v>
      </c>
      <c r="G80" s="2" t="s">
        <v>129</v>
      </c>
      <c r="H80" s="2" t="s">
        <v>134</v>
      </c>
      <c r="I80" s="1">
        <v>8019</v>
      </c>
      <c r="J80" s="1">
        <v>8946</v>
      </c>
      <c r="K80" s="1">
        <v>8662</v>
      </c>
      <c r="L80" s="1">
        <v>8696</v>
      </c>
      <c r="M80" s="1">
        <v>7870</v>
      </c>
      <c r="N80" s="1">
        <v>2.6</v>
      </c>
      <c r="O80" s="1">
        <v>28</v>
      </c>
      <c r="P80" s="14"/>
      <c r="Q80" s="10">
        <f t="shared" si="1"/>
        <v>-0.09498620055197791</v>
      </c>
    </row>
    <row r="81" spans="1:17" ht="9.75" customHeight="1">
      <c r="A81" s="1">
        <v>2</v>
      </c>
      <c r="B81" s="1">
        <v>16</v>
      </c>
      <c r="C81" s="1">
        <v>7</v>
      </c>
      <c r="D81" s="1">
        <v>9.2</v>
      </c>
      <c r="E81" s="1" t="s">
        <v>325</v>
      </c>
      <c r="F81" s="2" t="s">
        <v>326</v>
      </c>
      <c r="G81" s="2" t="s">
        <v>17</v>
      </c>
      <c r="H81" s="2" t="s">
        <v>18</v>
      </c>
      <c r="I81" s="1">
        <v>39401</v>
      </c>
      <c r="J81" s="1">
        <v>38029</v>
      </c>
      <c r="K81" s="1">
        <v>38652</v>
      </c>
      <c r="L81" s="1">
        <v>42174</v>
      </c>
      <c r="M81" s="1">
        <v>46628</v>
      </c>
      <c r="N81" s="1">
        <v>4.4</v>
      </c>
      <c r="O81" s="1">
        <v>364</v>
      </c>
      <c r="P81" s="14"/>
      <c r="Q81" s="10">
        <f t="shared" si="1"/>
        <v>0.10561009152558448</v>
      </c>
    </row>
    <row r="82" spans="1:17" ht="9.75" customHeight="1">
      <c r="A82" s="1">
        <v>2</v>
      </c>
      <c r="B82" s="1">
        <v>16</v>
      </c>
      <c r="C82" s="1">
        <v>7</v>
      </c>
      <c r="D82" s="1">
        <v>9.2</v>
      </c>
      <c r="E82" s="1" t="s">
        <v>327</v>
      </c>
      <c r="F82" s="2" t="s">
        <v>328</v>
      </c>
      <c r="G82" s="2" t="s">
        <v>137</v>
      </c>
      <c r="H82" s="2" t="s">
        <v>18</v>
      </c>
      <c r="I82" s="1">
        <v>19912</v>
      </c>
      <c r="J82" s="1">
        <v>19186</v>
      </c>
      <c r="K82" s="1">
        <v>19468</v>
      </c>
      <c r="L82" s="1">
        <v>21166</v>
      </c>
      <c r="M82" s="1">
        <v>23530</v>
      </c>
      <c r="N82" s="1">
        <v>4.4</v>
      </c>
      <c r="O82" s="1" t="s">
        <v>43</v>
      </c>
      <c r="P82" s="14"/>
      <c r="Q82" s="10">
        <f t="shared" si="1"/>
        <v>0.11168855711990928</v>
      </c>
    </row>
    <row r="83" spans="1:17" ht="9.75" customHeight="1">
      <c r="A83" s="1">
        <v>2</v>
      </c>
      <c r="B83" s="1">
        <v>16</v>
      </c>
      <c r="C83" s="1">
        <v>7</v>
      </c>
      <c r="D83" s="1">
        <v>9.2</v>
      </c>
      <c r="E83" s="1" t="s">
        <v>329</v>
      </c>
      <c r="F83" s="2" t="s">
        <v>330</v>
      </c>
      <c r="G83" s="2" t="s">
        <v>140</v>
      </c>
      <c r="H83" s="2" t="s">
        <v>18</v>
      </c>
      <c r="I83" s="1">
        <v>19507</v>
      </c>
      <c r="J83" s="1">
        <v>18858</v>
      </c>
      <c r="K83" s="1">
        <v>19184</v>
      </c>
      <c r="L83" s="1">
        <v>21008</v>
      </c>
      <c r="M83" s="1">
        <v>23719</v>
      </c>
      <c r="N83" s="1">
        <v>4.4</v>
      </c>
      <c r="O83" s="1" t="s">
        <v>43</v>
      </c>
      <c r="P83" s="14"/>
      <c r="Q83" s="10">
        <f t="shared" si="1"/>
        <v>0.12904607768469153</v>
      </c>
    </row>
    <row r="84" spans="1:17" ht="9.75" customHeight="1">
      <c r="A84" s="1">
        <v>2</v>
      </c>
      <c r="B84" s="1">
        <v>16</v>
      </c>
      <c r="C84" s="1">
        <v>7</v>
      </c>
      <c r="D84" s="1">
        <v>9.55</v>
      </c>
      <c r="E84" s="1" t="s">
        <v>331</v>
      </c>
      <c r="F84" s="2" t="s">
        <v>332</v>
      </c>
      <c r="G84" s="2" t="s">
        <v>129</v>
      </c>
      <c r="H84" s="2" t="s">
        <v>18</v>
      </c>
      <c r="I84" s="1" t="s">
        <v>43</v>
      </c>
      <c r="J84" s="1" t="s">
        <v>43</v>
      </c>
      <c r="K84" s="1" t="s">
        <v>43</v>
      </c>
      <c r="L84" s="1">
        <v>6679</v>
      </c>
      <c r="M84" s="1">
        <v>6376</v>
      </c>
      <c r="N84" s="1">
        <v>4.4</v>
      </c>
      <c r="O84" s="1">
        <v>342</v>
      </c>
      <c r="P84" s="14"/>
      <c r="Q84" s="10">
        <f t="shared" si="1"/>
        <v>-0.04536607276538404</v>
      </c>
    </row>
    <row r="85" spans="1:17" ht="9.75" customHeight="1">
      <c r="A85" s="1">
        <v>2</v>
      </c>
      <c r="B85" s="1">
        <v>16</v>
      </c>
      <c r="C85" s="1">
        <v>7</v>
      </c>
      <c r="D85" s="1">
        <v>9.57</v>
      </c>
      <c r="E85" s="1" t="s">
        <v>333</v>
      </c>
      <c r="F85" s="2" t="s">
        <v>334</v>
      </c>
      <c r="G85" s="2" t="s">
        <v>129</v>
      </c>
      <c r="H85" s="2" t="s">
        <v>145</v>
      </c>
      <c r="I85" s="1" t="s">
        <v>43</v>
      </c>
      <c r="J85" s="1" t="s">
        <v>43</v>
      </c>
      <c r="K85" s="1" t="s">
        <v>43</v>
      </c>
      <c r="L85" s="1">
        <v>16595</v>
      </c>
      <c r="M85" s="1">
        <v>16343</v>
      </c>
      <c r="N85" s="1">
        <v>4.4</v>
      </c>
      <c r="O85" s="1" t="s">
        <v>43</v>
      </c>
      <c r="P85" s="14"/>
      <c r="Q85" s="10">
        <f t="shared" si="1"/>
        <v>-0.015185296776137391</v>
      </c>
    </row>
    <row r="86" spans="1:17" ht="9.75" customHeight="1">
      <c r="A86" s="1">
        <v>2</v>
      </c>
      <c r="B86" s="1">
        <v>16</v>
      </c>
      <c r="C86" s="1">
        <v>7</v>
      </c>
      <c r="D86" s="1">
        <v>9.57</v>
      </c>
      <c r="E86" s="1" t="s">
        <v>335</v>
      </c>
      <c r="F86" s="2" t="s">
        <v>336</v>
      </c>
      <c r="G86" s="2" t="s">
        <v>129</v>
      </c>
      <c r="H86" s="2" t="s">
        <v>18</v>
      </c>
      <c r="I86" s="1" t="s">
        <v>43</v>
      </c>
      <c r="J86" s="1" t="s">
        <v>43</v>
      </c>
      <c r="K86" s="1" t="s">
        <v>43</v>
      </c>
      <c r="L86" s="1">
        <v>8423</v>
      </c>
      <c r="M86" s="1">
        <v>8706</v>
      </c>
      <c r="N86" s="1">
        <v>4.4</v>
      </c>
      <c r="O86" s="1">
        <v>343</v>
      </c>
      <c r="P86" s="14"/>
      <c r="Q86" s="10">
        <f t="shared" si="1"/>
        <v>0.033598480351418734</v>
      </c>
    </row>
    <row r="87" spans="1:17" ht="9.75" customHeight="1">
      <c r="A87" s="1">
        <v>2</v>
      </c>
      <c r="B87" s="1">
        <v>16</v>
      </c>
      <c r="C87" s="1">
        <v>7</v>
      </c>
      <c r="D87" s="1">
        <v>9.57</v>
      </c>
      <c r="E87" s="1" t="s">
        <v>337</v>
      </c>
      <c r="F87" s="2" t="s">
        <v>338</v>
      </c>
      <c r="G87" s="2" t="s">
        <v>129</v>
      </c>
      <c r="H87" s="2" t="s">
        <v>18</v>
      </c>
      <c r="I87" s="1" t="s">
        <v>43</v>
      </c>
      <c r="J87" s="1" t="s">
        <v>43</v>
      </c>
      <c r="K87" s="1" t="s">
        <v>43</v>
      </c>
      <c r="L87" s="1">
        <v>8172</v>
      </c>
      <c r="M87" s="1">
        <v>7732</v>
      </c>
      <c r="N87" s="1">
        <v>4.4</v>
      </c>
      <c r="O87" s="1">
        <v>344</v>
      </c>
      <c r="P87" s="14"/>
      <c r="Q87" s="10">
        <f t="shared" si="1"/>
        <v>-0.05384238864415076</v>
      </c>
    </row>
    <row r="88" spans="1:17" ht="9.75" customHeight="1">
      <c r="A88" s="1">
        <v>2</v>
      </c>
      <c r="B88" s="1">
        <v>16</v>
      </c>
      <c r="C88" s="1">
        <v>7</v>
      </c>
      <c r="D88" s="1">
        <v>10</v>
      </c>
      <c r="E88" s="1" t="s">
        <v>339</v>
      </c>
      <c r="F88" s="2" t="s">
        <v>340</v>
      </c>
      <c r="G88" s="2" t="s">
        <v>140</v>
      </c>
      <c r="H88" s="2" t="s">
        <v>134</v>
      </c>
      <c r="I88" s="1" t="s">
        <v>43</v>
      </c>
      <c r="J88" s="1" t="s">
        <v>43</v>
      </c>
      <c r="K88" s="1" t="s">
        <v>43</v>
      </c>
      <c r="L88" s="1">
        <v>17415</v>
      </c>
      <c r="M88" s="1">
        <v>17343</v>
      </c>
      <c r="N88" s="1">
        <v>4.4</v>
      </c>
      <c r="O88" s="1">
        <v>341</v>
      </c>
      <c r="P88" s="14"/>
      <c r="Q88" s="10">
        <f t="shared" si="1"/>
        <v>-0.004134366925064599</v>
      </c>
    </row>
    <row r="89" spans="1:17" ht="9.75" customHeight="1">
      <c r="A89" s="1">
        <v>2</v>
      </c>
      <c r="B89" s="1">
        <v>16</v>
      </c>
      <c r="C89" s="1">
        <v>7</v>
      </c>
      <c r="D89" s="1">
        <v>10.36</v>
      </c>
      <c r="E89" s="1" t="s">
        <v>341</v>
      </c>
      <c r="F89" s="2" t="s">
        <v>342</v>
      </c>
      <c r="G89" s="2" t="s">
        <v>129</v>
      </c>
      <c r="H89" s="2" t="s">
        <v>18</v>
      </c>
      <c r="I89" s="1" t="s">
        <v>43</v>
      </c>
      <c r="J89" s="1" t="s">
        <v>43</v>
      </c>
      <c r="K89" s="1" t="s">
        <v>43</v>
      </c>
      <c r="L89" s="1">
        <v>9389</v>
      </c>
      <c r="M89" s="1">
        <v>9479</v>
      </c>
      <c r="N89" s="1">
        <v>4.4</v>
      </c>
      <c r="O89" s="1">
        <v>342</v>
      </c>
      <c r="P89" s="14"/>
      <c r="Q89" s="10">
        <f t="shared" si="1"/>
        <v>0.00958568537650442</v>
      </c>
    </row>
    <row r="90" spans="1:17" ht="9.75" customHeight="1">
      <c r="A90" s="1">
        <v>2</v>
      </c>
      <c r="B90" s="1">
        <v>16</v>
      </c>
      <c r="C90" s="1">
        <v>7</v>
      </c>
      <c r="D90" s="1">
        <v>11.2</v>
      </c>
      <c r="E90" s="1" t="s">
        <v>343</v>
      </c>
      <c r="F90" s="2" t="s">
        <v>3891</v>
      </c>
      <c r="G90" s="2" t="s">
        <v>137</v>
      </c>
      <c r="H90" s="2" t="s">
        <v>134</v>
      </c>
      <c r="I90" s="1" t="s">
        <v>43</v>
      </c>
      <c r="J90" s="1" t="s">
        <v>43</v>
      </c>
      <c r="K90" s="1" t="s">
        <v>43</v>
      </c>
      <c r="L90" s="1">
        <v>7006</v>
      </c>
      <c r="M90" s="1">
        <v>7092</v>
      </c>
      <c r="N90" s="1">
        <v>4.4</v>
      </c>
      <c r="O90" s="1">
        <v>258</v>
      </c>
      <c r="P90" s="14"/>
      <c r="Q90" s="10">
        <f t="shared" si="1"/>
        <v>0.012275192691978304</v>
      </c>
    </row>
    <row r="91" spans="1:17" ht="9.75" customHeight="1">
      <c r="A91" s="1">
        <v>2</v>
      </c>
      <c r="B91" s="1">
        <v>16</v>
      </c>
      <c r="C91" s="1">
        <v>7</v>
      </c>
      <c r="D91" s="1">
        <v>11.2</v>
      </c>
      <c r="E91" s="1" t="s">
        <v>344</v>
      </c>
      <c r="F91" s="2" t="s">
        <v>345</v>
      </c>
      <c r="G91" s="2" t="s">
        <v>140</v>
      </c>
      <c r="H91" s="2" t="s">
        <v>134</v>
      </c>
      <c r="I91" s="1" t="s">
        <v>43</v>
      </c>
      <c r="J91" s="1" t="s">
        <v>43</v>
      </c>
      <c r="K91" s="1" t="s">
        <v>43</v>
      </c>
      <c r="L91" s="1">
        <v>7850</v>
      </c>
      <c r="M91" s="1">
        <v>7864</v>
      </c>
      <c r="N91" s="1">
        <v>4.4</v>
      </c>
      <c r="O91" s="1">
        <v>342</v>
      </c>
      <c r="P91" s="14"/>
      <c r="Q91" s="10">
        <f t="shared" si="1"/>
        <v>0.0017834394904458599</v>
      </c>
    </row>
    <row r="92" spans="1:17" ht="9.75" customHeight="1">
      <c r="A92" s="1">
        <v>2</v>
      </c>
      <c r="B92" s="1">
        <v>16</v>
      </c>
      <c r="C92" s="1">
        <v>19</v>
      </c>
      <c r="D92" s="1">
        <v>0.64</v>
      </c>
      <c r="E92" s="1" t="s">
        <v>346</v>
      </c>
      <c r="F92" s="2" t="s">
        <v>347</v>
      </c>
      <c r="G92" s="2" t="s">
        <v>17</v>
      </c>
      <c r="H92" s="2" t="s">
        <v>134</v>
      </c>
      <c r="I92" s="1">
        <v>24722</v>
      </c>
      <c r="J92" s="1">
        <v>24412</v>
      </c>
      <c r="K92" s="1">
        <v>24709</v>
      </c>
      <c r="L92" s="1">
        <v>24486</v>
      </c>
      <c r="M92" s="1">
        <v>25420</v>
      </c>
      <c r="N92" s="1">
        <v>4.6</v>
      </c>
      <c r="O92" s="1">
        <v>45</v>
      </c>
      <c r="P92" s="14"/>
      <c r="Q92" s="10">
        <f t="shared" si="1"/>
        <v>0.0381442456914155</v>
      </c>
    </row>
    <row r="93" spans="1:17" ht="9.75" customHeight="1">
      <c r="A93" s="1">
        <v>2</v>
      </c>
      <c r="B93" s="1">
        <v>16</v>
      </c>
      <c r="C93" s="1">
        <v>19</v>
      </c>
      <c r="D93" s="1">
        <v>1.71</v>
      </c>
      <c r="E93" s="1" t="s">
        <v>348</v>
      </c>
      <c r="F93" s="2" t="s">
        <v>349</v>
      </c>
      <c r="G93" s="2" t="s">
        <v>17</v>
      </c>
      <c r="H93" s="2" t="s">
        <v>18</v>
      </c>
      <c r="I93" s="1">
        <v>20168</v>
      </c>
      <c r="J93" s="1">
        <v>20553</v>
      </c>
      <c r="K93" s="1">
        <v>20386</v>
      </c>
      <c r="L93" s="1">
        <v>20916</v>
      </c>
      <c r="M93" s="1">
        <v>21949</v>
      </c>
      <c r="N93" s="1">
        <v>4.6</v>
      </c>
      <c r="O93" s="1">
        <v>333</v>
      </c>
      <c r="P93" s="14"/>
      <c r="Q93" s="10">
        <f t="shared" si="1"/>
        <v>0.049388028303690955</v>
      </c>
    </row>
    <row r="94" spans="1:17" ht="9.75" customHeight="1">
      <c r="A94" s="1">
        <v>2</v>
      </c>
      <c r="B94" s="1">
        <v>16</v>
      </c>
      <c r="C94" s="1">
        <v>19</v>
      </c>
      <c r="D94" s="1">
        <v>5.04</v>
      </c>
      <c r="E94" s="1" t="s">
        <v>350</v>
      </c>
      <c r="F94" s="2" t="s">
        <v>351</v>
      </c>
      <c r="G94" s="2" t="s">
        <v>17</v>
      </c>
      <c r="H94" s="2" t="s">
        <v>134</v>
      </c>
      <c r="I94" s="1">
        <v>18286</v>
      </c>
      <c r="J94" s="1">
        <v>17620</v>
      </c>
      <c r="K94" s="1">
        <v>17376</v>
      </c>
      <c r="L94" s="1">
        <v>17901</v>
      </c>
      <c r="M94" s="1">
        <v>18022</v>
      </c>
      <c r="N94" s="1">
        <v>4.6</v>
      </c>
      <c r="O94" s="1">
        <v>45</v>
      </c>
      <c r="P94" s="14"/>
      <c r="Q94" s="10">
        <f t="shared" si="1"/>
        <v>0.006759398916261661</v>
      </c>
    </row>
    <row r="95" spans="1:17" ht="9.75" customHeight="1">
      <c r="A95" s="1">
        <v>2</v>
      </c>
      <c r="B95" s="1">
        <v>16</v>
      </c>
      <c r="C95" s="1">
        <v>19</v>
      </c>
      <c r="D95" s="1">
        <v>7.99</v>
      </c>
      <c r="E95" s="1" t="s">
        <v>352</v>
      </c>
      <c r="F95" s="2" t="s">
        <v>353</v>
      </c>
      <c r="G95" s="2" t="s">
        <v>17</v>
      </c>
      <c r="H95" s="2" t="s">
        <v>134</v>
      </c>
      <c r="I95" s="1">
        <v>13972</v>
      </c>
      <c r="J95" s="1">
        <v>13412</v>
      </c>
      <c r="K95" s="1">
        <v>13324</v>
      </c>
      <c r="L95" s="1">
        <v>13745</v>
      </c>
      <c r="M95" s="1">
        <v>13831</v>
      </c>
      <c r="N95" s="1">
        <v>3.6</v>
      </c>
      <c r="O95" s="1">
        <v>25</v>
      </c>
      <c r="P95" s="14"/>
      <c r="Q95" s="10">
        <f t="shared" si="1"/>
        <v>0.006256820662058931</v>
      </c>
    </row>
    <row r="96" spans="1:17" ht="9.75" customHeight="1">
      <c r="A96" s="1">
        <v>2</v>
      </c>
      <c r="B96" s="1">
        <v>16</v>
      </c>
      <c r="C96" s="1">
        <v>19</v>
      </c>
      <c r="D96" s="1">
        <v>9.32</v>
      </c>
      <c r="E96" s="1" t="s">
        <v>354</v>
      </c>
      <c r="F96" s="2" t="s">
        <v>355</v>
      </c>
      <c r="G96" s="2" t="s">
        <v>17</v>
      </c>
      <c r="H96" s="2" t="s">
        <v>18</v>
      </c>
      <c r="I96" s="1">
        <v>13866</v>
      </c>
      <c r="J96" s="1">
        <v>13308</v>
      </c>
      <c r="K96" s="1">
        <v>12952</v>
      </c>
      <c r="L96" s="1">
        <v>13400</v>
      </c>
      <c r="M96" s="1">
        <v>13572</v>
      </c>
      <c r="N96" s="1">
        <v>4.2</v>
      </c>
      <c r="O96" s="1">
        <v>31</v>
      </c>
      <c r="P96" s="14"/>
      <c r="Q96" s="10">
        <f t="shared" si="1"/>
        <v>0.012835820895522388</v>
      </c>
    </row>
    <row r="97" spans="1:17" ht="9.75" customHeight="1">
      <c r="A97" s="1">
        <v>2</v>
      </c>
      <c r="B97" s="1">
        <v>16</v>
      </c>
      <c r="C97" s="1">
        <v>37</v>
      </c>
      <c r="D97" s="1">
        <v>3.18</v>
      </c>
      <c r="E97" s="1" t="s">
        <v>356</v>
      </c>
      <c r="F97" s="2" t="s">
        <v>357</v>
      </c>
      <c r="G97" s="2" t="s">
        <v>17</v>
      </c>
      <c r="H97" s="2" t="s">
        <v>18</v>
      </c>
      <c r="I97" s="1">
        <v>5091</v>
      </c>
      <c r="J97" s="1">
        <v>4782</v>
      </c>
      <c r="K97" s="1">
        <v>4755</v>
      </c>
      <c r="L97" s="1">
        <v>4906</v>
      </c>
      <c r="M97" s="1">
        <v>5099</v>
      </c>
      <c r="N97" s="1">
        <v>6.8</v>
      </c>
      <c r="O97" s="1">
        <v>27</v>
      </c>
      <c r="P97" s="14"/>
      <c r="Q97" s="10">
        <f t="shared" si="1"/>
        <v>0.03933958418263351</v>
      </c>
    </row>
    <row r="98" spans="1:17" ht="9.75" customHeight="1">
      <c r="A98" s="1">
        <v>2</v>
      </c>
      <c r="B98" s="1">
        <v>16</v>
      </c>
      <c r="C98" s="1">
        <v>37</v>
      </c>
      <c r="D98" s="1">
        <v>9</v>
      </c>
      <c r="E98" s="1" t="s">
        <v>358</v>
      </c>
      <c r="F98" s="2" t="s">
        <v>359</v>
      </c>
      <c r="G98" s="2" t="s">
        <v>17</v>
      </c>
      <c r="H98" s="2" t="s">
        <v>18</v>
      </c>
      <c r="I98" s="1">
        <v>5298</v>
      </c>
      <c r="J98" s="1">
        <v>5146</v>
      </c>
      <c r="K98" s="1">
        <v>5046</v>
      </c>
      <c r="L98" s="1">
        <v>4992</v>
      </c>
      <c r="M98" s="1">
        <v>5026</v>
      </c>
      <c r="N98" s="1">
        <v>6.6</v>
      </c>
      <c r="O98" s="1">
        <v>37</v>
      </c>
      <c r="P98" s="14"/>
      <c r="Q98" s="10">
        <f t="shared" si="1"/>
        <v>0.006810897435897436</v>
      </c>
    </row>
    <row r="99" spans="1:17" ht="9.75" customHeight="1">
      <c r="A99" s="1">
        <v>2</v>
      </c>
      <c r="B99" s="1">
        <v>16</v>
      </c>
      <c r="C99" s="1">
        <v>47</v>
      </c>
      <c r="D99" s="1">
        <v>0.1</v>
      </c>
      <c r="E99" s="1" t="s">
        <v>360</v>
      </c>
      <c r="F99" s="2" t="s">
        <v>361</v>
      </c>
      <c r="G99" s="2" t="s">
        <v>17</v>
      </c>
      <c r="H99" s="2" t="s">
        <v>134</v>
      </c>
      <c r="I99" s="1">
        <v>7044</v>
      </c>
      <c r="J99" s="1">
        <v>6765</v>
      </c>
      <c r="K99" s="1">
        <v>6767</v>
      </c>
      <c r="L99" s="1">
        <v>6704</v>
      </c>
      <c r="M99" s="1">
        <v>6630</v>
      </c>
      <c r="N99" s="1">
        <v>4.6</v>
      </c>
      <c r="O99" s="1">
        <v>45</v>
      </c>
      <c r="P99" s="14"/>
      <c r="Q99" s="10">
        <f t="shared" si="1"/>
        <v>-0.0110381861575179</v>
      </c>
    </row>
    <row r="100" spans="1:17" ht="9.75" customHeight="1">
      <c r="A100" s="1">
        <v>2</v>
      </c>
      <c r="B100" s="1">
        <v>16</v>
      </c>
      <c r="C100" s="1">
        <v>47</v>
      </c>
      <c r="D100" s="1">
        <v>5.52</v>
      </c>
      <c r="E100" s="1" t="s">
        <v>362</v>
      </c>
      <c r="F100" s="2" t="s">
        <v>363</v>
      </c>
      <c r="G100" s="2" t="s">
        <v>17</v>
      </c>
      <c r="H100" s="2" t="s">
        <v>18</v>
      </c>
      <c r="I100" s="1">
        <v>3290</v>
      </c>
      <c r="J100" s="1">
        <v>3063</v>
      </c>
      <c r="K100" s="1">
        <v>3107</v>
      </c>
      <c r="L100" s="1">
        <v>2956</v>
      </c>
      <c r="M100" s="1">
        <v>3016</v>
      </c>
      <c r="N100" s="1">
        <v>6.6</v>
      </c>
      <c r="O100" s="1">
        <v>45</v>
      </c>
      <c r="P100" s="14"/>
      <c r="Q100" s="10">
        <f t="shared" si="1"/>
        <v>0.02029769959404601</v>
      </c>
    </row>
    <row r="101" spans="1:17" ht="9.75" customHeight="1">
      <c r="A101" s="1">
        <v>2</v>
      </c>
      <c r="B101" s="1">
        <v>16</v>
      </c>
      <c r="C101" s="1">
        <v>47</v>
      </c>
      <c r="D101" s="1">
        <v>8</v>
      </c>
      <c r="E101" s="1" t="s">
        <v>364</v>
      </c>
      <c r="F101" s="2" t="s">
        <v>365</v>
      </c>
      <c r="G101" s="2" t="s">
        <v>17</v>
      </c>
      <c r="H101" s="2" t="s">
        <v>134</v>
      </c>
      <c r="I101" s="1">
        <v>3159</v>
      </c>
      <c r="J101" s="1">
        <v>3087</v>
      </c>
      <c r="K101" s="1">
        <v>3033</v>
      </c>
      <c r="L101" s="1">
        <v>3004</v>
      </c>
      <c r="M101" s="1">
        <v>2921</v>
      </c>
      <c r="N101" s="1">
        <v>6.9</v>
      </c>
      <c r="O101" s="1">
        <v>59</v>
      </c>
      <c r="P101" s="14"/>
      <c r="Q101" s="10">
        <f t="shared" si="1"/>
        <v>-0.02762982689747004</v>
      </c>
    </row>
    <row r="102" spans="1:17" ht="9.75" customHeight="1">
      <c r="A102" s="1">
        <v>2</v>
      </c>
      <c r="B102" s="1">
        <v>16</v>
      </c>
      <c r="C102" s="1">
        <v>47</v>
      </c>
      <c r="D102" s="1">
        <v>11.98</v>
      </c>
      <c r="E102" s="1" t="s">
        <v>366</v>
      </c>
      <c r="F102" s="2" t="s">
        <v>367</v>
      </c>
      <c r="G102" s="2" t="s">
        <v>17</v>
      </c>
      <c r="H102" s="2" t="s">
        <v>18</v>
      </c>
      <c r="I102" s="1">
        <v>5102</v>
      </c>
      <c r="J102" s="1">
        <v>4556</v>
      </c>
      <c r="K102" s="1">
        <v>4388</v>
      </c>
      <c r="L102" s="1">
        <v>4232</v>
      </c>
      <c r="M102" s="1">
        <v>4200</v>
      </c>
      <c r="N102" s="1">
        <v>4.6</v>
      </c>
      <c r="O102" s="1">
        <v>358</v>
      </c>
      <c r="P102" s="14"/>
      <c r="Q102" s="10">
        <f t="shared" si="1"/>
        <v>-0.007561436672967864</v>
      </c>
    </row>
    <row r="103" spans="1:17" ht="9.75" customHeight="1">
      <c r="A103" s="1">
        <v>2</v>
      </c>
      <c r="B103" s="1">
        <v>16</v>
      </c>
      <c r="C103" s="1">
        <v>47</v>
      </c>
      <c r="D103" s="1">
        <v>16.13</v>
      </c>
      <c r="E103" s="1" t="s">
        <v>368</v>
      </c>
      <c r="F103" s="2" t="s">
        <v>369</v>
      </c>
      <c r="G103" s="2" t="s">
        <v>17</v>
      </c>
      <c r="H103" s="2" t="s">
        <v>18</v>
      </c>
      <c r="I103" s="1">
        <v>2620</v>
      </c>
      <c r="J103" s="1">
        <v>2585</v>
      </c>
      <c r="K103" s="1">
        <v>2445</v>
      </c>
      <c r="L103" s="1">
        <v>2450</v>
      </c>
      <c r="M103" s="1">
        <v>2481</v>
      </c>
      <c r="N103" s="1">
        <v>5.7</v>
      </c>
      <c r="O103" s="1">
        <v>61</v>
      </c>
      <c r="P103" s="14"/>
      <c r="Q103" s="10">
        <f t="shared" si="1"/>
        <v>0.012653061224489797</v>
      </c>
    </row>
    <row r="104" spans="1:17" ht="9.75" customHeight="1">
      <c r="A104" s="1">
        <v>2</v>
      </c>
      <c r="B104" s="1">
        <v>16</v>
      </c>
      <c r="C104" s="1">
        <v>69</v>
      </c>
      <c r="D104" s="1">
        <v>7.33</v>
      </c>
      <c r="E104" s="1" t="s">
        <v>370</v>
      </c>
      <c r="F104" s="2" t="s">
        <v>371</v>
      </c>
      <c r="G104" s="2" t="s">
        <v>17</v>
      </c>
      <c r="H104" s="2" t="s">
        <v>134</v>
      </c>
      <c r="I104" s="1">
        <v>1282</v>
      </c>
      <c r="J104" s="1">
        <v>1234</v>
      </c>
      <c r="K104" s="1">
        <v>1191</v>
      </c>
      <c r="L104" s="1">
        <v>1192</v>
      </c>
      <c r="M104" s="1">
        <v>1275</v>
      </c>
      <c r="N104" s="1">
        <v>10.3</v>
      </c>
      <c r="O104" s="1">
        <v>47</v>
      </c>
      <c r="P104" s="14"/>
      <c r="Q104" s="10">
        <f t="shared" si="1"/>
        <v>0.06963087248322147</v>
      </c>
    </row>
    <row r="105" spans="1:17" ht="9.75" customHeight="1">
      <c r="A105" s="1">
        <v>2</v>
      </c>
      <c r="B105" s="1">
        <v>16</v>
      </c>
      <c r="C105" s="1">
        <v>82</v>
      </c>
      <c r="D105" s="1">
        <v>3.24</v>
      </c>
      <c r="E105" s="1" t="s">
        <v>372</v>
      </c>
      <c r="F105" s="2" t="s">
        <v>373</v>
      </c>
      <c r="G105" s="2" t="s">
        <v>17</v>
      </c>
      <c r="H105" s="2" t="s">
        <v>18</v>
      </c>
      <c r="I105" s="1">
        <v>1213</v>
      </c>
      <c r="J105" s="1">
        <v>1042</v>
      </c>
      <c r="K105" s="1">
        <v>1073</v>
      </c>
      <c r="L105" s="1">
        <v>947</v>
      </c>
      <c r="M105" s="1">
        <v>867</v>
      </c>
      <c r="N105" s="1">
        <v>9.2</v>
      </c>
      <c r="O105" s="1">
        <v>44</v>
      </c>
      <c r="P105" s="14"/>
      <c r="Q105" s="10">
        <f t="shared" si="1"/>
        <v>-0.08447729672650475</v>
      </c>
    </row>
    <row r="106" spans="1:17" ht="9.75" customHeight="1">
      <c r="A106" s="1">
        <v>2</v>
      </c>
      <c r="B106" s="1">
        <v>16</v>
      </c>
      <c r="C106" s="1">
        <v>92</v>
      </c>
      <c r="D106" s="1">
        <v>0</v>
      </c>
      <c r="E106" s="1" t="s">
        <v>374</v>
      </c>
      <c r="F106" s="2" t="s">
        <v>375</v>
      </c>
      <c r="G106" s="2" t="s">
        <v>17</v>
      </c>
      <c r="H106" s="2" t="s">
        <v>134</v>
      </c>
      <c r="I106" s="1">
        <v>1116</v>
      </c>
      <c r="J106" s="1">
        <v>1080</v>
      </c>
      <c r="K106" s="1">
        <v>1009</v>
      </c>
      <c r="L106" s="1">
        <v>955</v>
      </c>
      <c r="M106" s="1">
        <v>946</v>
      </c>
      <c r="N106" s="1">
        <v>11.6</v>
      </c>
      <c r="O106" s="1">
        <v>31</v>
      </c>
      <c r="P106" s="14"/>
      <c r="Q106" s="10">
        <f t="shared" si="1"/>
        <v>-0.009424083769633508</v>
      </c>
    </row>
    <row r="107" spans="1:17" ht="9.75" customHeight="1">
      <c r="A107" s="1">
        <v>2</v>
      </c>
      <c r="B107" s="1">
        <v>16</v>
      </c>
      <c r="C107" s="1">
        <v>92</v>
      </c>
      <c r="D107" s="1">
        <v>1.62</v>
      </c>
      <c r="E107" s="1" t="s">
        <v>376</v>
      </c>
      <c r="F107" s="2" t="s">
        <v>377</v>
      </c>
      <c r="G107" s="2" t="s">
        <v>17</v>
      </c>
      <c r="H107" s="2" t="s">
        <v>134</v>
      </c>
      <c r="I107" s="1">
        <v>1083</v>
      </c>
      <c r="J107" s="1">
        <v>1012</v>
      </c>
      <c r="K107" s="1">
        <v>929</v>
      </c>
      <c r="L107" s="1">
        <v>860</v>
      </c>
      <c r="M107" s="1">
        <v>839</v>
      </c>
      <c r="N107" s="1">
        <v>9.9</v>
      </c>
      <c r="O107" s="1">
        <v>44</v>
      </c>
      <c r="P107" s="14"/>
      <c r="Q107" s="10">
        <f t="shared" si="1"/>
        <v>-0.02441860465116279</v>
      </c>
    </row>
    <row r="108" spans="1:17" ht="9.75" customHeight="1">
      <c r="A108" s="1">
        <v>2</v>
      </c>
      <c r="B108" s="1">
        <v>16</v>
      </c>
      <c r="C108" s="1">
        <v>92</v>
      </c>
      <c r="D108" s="1">
        <v>11.15</v>
      </c>
      <c r="E108" s="1" t="s">
        <v>378</v>
      </c>
      <c r="F108" s="2" t="s">
        <v>379</v>
      </c>
      <c r="G108" s="2" t="s">
        <v>17</v>
      </c>
      <c r="H108" s="2" t="s">
        <v>18</v>
      </c>
      <c r="I108" s="1">
        <v>2762</v>
      </c>
      <c r="J108" s="1">
        <v>2295</v>
      </c>
      <c r="K108" s="1">
        <v>2138</v>
      </c>
      <c r="L108" s="1">
        <v>2115</v>
      </c>
      <c r="M108" s="1">
        <v>1946</v>
      </c>
      <c r="N108" s="1">
        <v>7.7</v>
      </c>
      <c r="O108" s="1">
        <v>246</v>
      </c>
      <c r="P108" s="14"/>
      <c r="Q108" s="10">
        <f t="shared" si="1"/>
        <v>-0.07990543735224587</v>
      </c>
    </row>
    <row r="109" spans="1:18" ht="9.75" customHeight="1">
      <c r="A109" s="1"/>
      <c r="B109" s="1"/>
      <c r="C109" s="1"/>
      <c r="D109" s="1"/>
      <c r="E109" s="1"/>
      <c r="F109" s="2"/>
      <c r="G109" s="2"/>
      <c r="H109" s="2"/>
      <c r="I109" s="1"/>
      <c r="J109" s="1"/>
      <c r="K109" s="1"/>
      <c r="L109" s="1">
        <f>SUM(L2:L108)</f>
        <v>2011930</v>
      </c>
      <c r="M109" s="1">
        <f>SUM(M2:M108)</f>
        <v>2026878</v>
      </c>
      <c r="N109" s="1"/>
      <c r="O109" s="1"/>
      <c r="P109" s="14">
        <f>(M109-L109)/L109</f>
        <v>0.007429681947185041</v>
      </c>
      <c r="Q109" s="10"/>
      <c r="R109" s="10">
        <f>MEDIAN(Q2:Q108)</f>
        <v>0.0018386622280715337</v>
      </c>
    </row>
    <row r="110" spans="1:17" ht="9.75" customHeight="1">
      <c r="A110" s="1">
        <v>2</v>
      </c>
      <c r="B110" s="1">
        <v>17</v>
      </c>
      <c r="C110" s="1">
        <v>0</v>
      </c>
      <c r="D110" s="1">
        <v>3.39</v>
      </c>
      <c r="E110" s="1" t="s">
        <v>380</v>
      </c>
      <c r="F110" s="2" t="s">
        <v>381</v>
      </c>
      <c r="G110" s="2" t="s">
        <v>17</v>
      </c>
      <c r="H110" s="2" t="s">
        <v>134</v>
      </c>
      <c r="I110" s="1">
        <v>18054</v>
      </c>
      <c r="J110" s="1">
        <v>6911</v>
      </c>
      <c r="K110" s="1">
        <v>5653</v>
      </c>
      <c r="L110" s="1">
        <v>5410</v>
      </c>
      <c r="M110" s="1">
        <v>5600</v>
      </c>
      <c r="N110" s="1">
        <v>4.3</v>
      </c>
      <c r="O110" s="1" t="s">
        <v>43</v>
      </c>
      <c r="P110" s="14"/>
      <c r="Q110" s="10">
        <f t="shared" si="1"/>
        <v>0.03512014787430684</v>
      </c>
    </row>
    <row r="111" spans="1:17" ht="9.75" customHeight="1">
      <c r="A111" s="4">
        <v>2</v>
      </c>
      <c r="B111" s="4">
        <v>17</v>
      </c>
      <c r="C111" s="4">
        <v>0</v>
      </c>
      <c r="D111" s="4">
        <v>6.16</v>
      </c>
      <c r="E111" s="4" t="s">
        <v>382</v>
      </c>
      <c r="F111" s="5" t="s">
        <v>383</v>
      </c>
      <c r="G111" s="5" t="s">
        <v>17</v>
      </c>
      <c r="H111" s="5" t="s">
        <v>42</v>
      </c>
      <c r="I111" s="4">
        <v>17657</v>
      </c>
      <c r="J111" s="4">
        <v>7025</v>
      </c>
      <c r="K111" s="4">
        <v>5741</v>
      </c>
      <c r="L111" s="4">
        <v>5611</v>
      </c>
      <c r="M111" s="4">
        <v>5802</v>
      </c>
      <c r="N111" s="4">
        <v>3.3</v>
      </c>
      <c r="O111" s="4">
        <v>356</v>
      </c>
      <c r="P111" s="16"/>
      <c r="Q111" s="10">
        <f t="shared" si="1"/>
        <v>0.03404027802530743</v>
      </c>
    </row>
    <row r="112" spans="1:17" ht="9.75" customHeight="1">
      <c r="A112" s="1">
        <v>2</v>
      </c>
      <c r="B112" s="1">
        <v>17</v>
      </c>
      <c r="C112" s="1">
        <v>0</v>
      </c>
      <c r="D112" s="1">
        <v>7.5</v>
      </c>
      <c r="E112" s="1" t="s">
        <v>384</v>
      </c>
      <c r="F112" s="2" t="s">
        <v>385</v>
      </c>
      <c r="G112" s="2" t="s">
        <v>17</v>
      </c>
      <c r="H112" s="2" t="s">
        <v>18</v>
      </c>
      <c r="I112" s="1">
        <v>20777</v>
      </c>
      <c r="J112" s="1">
        <v>9200</v>
      </c>
      <c r="K112" s="1">
        <v>9002</v>
      </c>
      <c r="L112" s="1">
        <v>8863</v>
      </c>
      <c r="M112" s="1">
        <v>9132</v>
      </c>
      <c r="N112" s="1">
        <v>2.8</v>
      </c>
      <c r="O112" s="1">
        <v>365</v>
      </c>
      <c r="P112" s="14"/>
      <c r="Q112" s="10">
        <f t="shared" si="1"/>
        <v>0.030350896987476023</v>
      </c>
    </row>
    <row r="113" spans="1:17" ht="9.75" customHeight="1">
      <c r="A113" s="1">
        <v>2</v>
      </c>
      <c r="B113" s="1">
        <v>17</v>
      </c>
      <c r="C113" s="1">
        <v>0</v>
      </c>
      <c r="D113" s="1">
        <v>8.29</v>
      </c>
      <c r="E113" s="1" t="s">
        <v>386</v>
      </c>
      <c r="F113" s="2" t="s">
        <v>387</v>
      </c>
      <c r="G113" s="2" t="s">
        <v>17</v>
      </c>
      <c r="H113" s="2" t="s">
        <v>18</v>
      </c>
      <c r="I113" s="1">
        <v>11602</v>
      </c>
      <c r="J113" s="1">
        <v>9780</v>
      </c>
      <c r="K113" s="1">
        <v>8112</v>
      </c>
      <c r="L113" s="1">
        <v>8206</v>
      </c>
      <c r="M113" s="1">
        <v>8358</v>
      </c>
      <c r="N113" s="1">
        <v>2.3</v>
      </c>
      <c r="O113" s="1">
        <v>29</v>
      </c>
      <c r="P113" s="14"/>
      <c r="Q113" s="10">
        <f t="shared" si="1"/>
        <v>0.018523031927857665</v>
      </c>
    </row>
    <row r="114" spans="1:17" ht="9.75" customHeight="1">
      <c r="A114" s="1">
        <v>2</v>
      </c>
      <c r="B114" s="1">
        <v>17</v>
      </c>
      <c r="C114" s="1">
        <v>0</v>
      </c>
      <c r="D114" s="1">
        <v>8.44</v>
      </c>
      <c r="E114" s="1" t="s">
        <v>388</v>
      </c>
      <c r="F114" s="2" t="s">
        <v>389</v>
      </c>
      <c r="G114" s="2" t="s">
        <v>137</v>
      </c>
      <c r="H114" s="2" t="s">
        <v>145</v>
      </c>
      <c r="I114" s="1">
        <v>5801</v>
      </c>
      <c r="J114" s="1">
        <v>4890</v>
      </c>
      <c r="K114" s="1">
        <v>4056</v>
      </c>
      <c r="L114" s="1">
        <v>4103</v>
      </c>
      <c r="M114" s="1">
        <v>4179</v>
      </c>
      <c r="N114" s="1">
        <v>2.3</v>
      </c>
      <c r="O114" s="1" t="s">
        <v>43</v>
      </c>
      <c r="P114" s="14"/>
      <c r="Q114" s="10">
        <f t="shared" si="1"/>
        <v>0.018523031927857665</v>
      </c>
    </row>
    <row r="115" spans="1:17" ht="9.75" customHeight="1">
      <c r="A115" s="1">
        <v>2</v>
      </c>
      <c r="B115" s="1">
        <v>17</v>
      </c>
      <c r="C115" s="1">
        <v>0</v>
      </c>
      <c r="D115" s="1">
        <v>8.44</v>
      </c>
      <c r="E115" s="1" t="s">
        <v>390</v>
      </c>
      <c r="F115" s="2" t="s">
        <v>391</v>
      </c>
      <c r="G115" s="2" t="s">
        <v>140</v>
      </c>
      <c r="H115" s="2" t="s">
        <v>145</v>
      </c>
      <c r="I115" s="1">
        <v>5801</v>
      </c>
      <c r="J115" s="1">
        <v>4890</v>
      </c>
      <c r="K115" s="1">
        <v>4056</v>
      </c>
      <c r="L115" s="1">
        <v>4103</v>
      </c>
      <c r="M115" s="1">
        <v>4179</v>
      </c>
      <c r="N115" s="1">
        <v>2.3</v>
      </c>
      <c r="O115" s="1" t="s">
        <v>43</v>
      </c>
      <c r="P115" s="14"/>
      <c r="Q115" s="10">
        <f t="shared" si="1"/>
        <v>0.018523031927857665</v>
      </c>
    </row>
    <row r="116" spans="1:17" ht="9.75" customHeight="1">
      <c r="A116" s="1">
        <v>2</v>
      </c>
      <c r="B116" s="1">
        <v>17</v>
      </c>
      <c r="C116" s="1">
        <v>0</v>
      </c>
      <c r="D116" s="1">
        <v>10.2</v>
      </c>
      <c r="E116" s="1" t="s">
        <v>392</v>
      </c>
      <c r="F116" s="2" t="s">
        <v>393</v>
      </c>
      <c r="G116" s="2" t="s">
        <v>17</v>
      </c>
      <c r="H116" s="2" t="s">
        <v>18</v>
      </c>
      <c r="I116" s="1">
        <v>23878</v>
      </c>
      <c r="J116" s="1">
        <v>22725</v>
      </c>
      <c r="K116" s="1">
        <v>22760</v>
      </c>
      <c r="L116" s="1">
        <v>22454</v>
      </c>
      <c r="M116" s="1">
        <v>22727</v>
      </c>
      <c r="N116" s="1">
        <v>3.5</v>
      </c>
      <c r="O116" s="1">
        <v>284</v>
      </c>
      <c r="P116" s="14"/>
      <c r="Q116" s="10">
        <f t="shared" si="1"/>
        <v>0.01215819007749176</v>
      </c>
    </row>
    <row r="117" spans="1:17" ht="9.75" customHeight="1">
      <c r="A117" s="1">
        <v>2</v>
      </c>
      <c r="B117" s="1">
        <v>17</v>
      </c>
      <c r="C117" s="1">
        <v>0</v>
      </c>
      <c r="D117" s="1">
        <v>11.31</v>
      </c>
      <c r="E117" s="1" t="s">
        <v>394</v>
      </c>
      <c r="F117" s="2" t="s">
        <v>395</v>
      </c>
      <c r="G117" s="2" t="s">
        <v>17</v>
      </c>
      <c r="H117" s="2" t="s">
        <v>134</v>
      </c>
      <c r="I117" s="1">
        <v>15802</v>
      </c>
      <c r="J117" s="1">
        <v>14947</v>
      </c>
      <c r="K117" s="1">
        <v>14895</v>
      </c>
      <c r="L117" s="1">
        <v>15160</v>
      </c>
      <c r="M117" s="1">
        <v>15755</v>
      </c>
      <c r="N117" s="1">
        <v>3.5</v>
      </c>
      <c r="O117" s="1">
        <v>29</v>
      </c>
      <c r="P117" s="14"/>
      <c r="Q117" s="10">
        <f t="shared" si="1"/>
        <v>0.03924802110817942</v>
      </c>
    </row>
    <row r="118" spans="1:17" ht="9.75" customHeight="1">
      <c r="A118" s="1">
        <v>2</v>
      </c>
      <c r="B118" s="1">
        <v>17</v>
      </c>
      <c r="C118" s="1">
        <v>0</v>
      </c>
      <c r="D118" s="1">
        <v>12.14</v>
      </c>
      <c r="E118" s="1" t="s">
        <v>396</v>
      </c>
      <c r="F118" s="2" t="s">
        <v>397</v>
      </c>
      <c r="G118" s="2" t="s">
        <v>137</v>
      </c>
      <c r="H118" s="2" t="s">
        <v>145</v>
      </c>
      <c r="I118" s="1">
        <v>17512</v>
      </c>
      <c r="J118" s="1">
        <v>17057</v>
      </c>
      <c r="K118" s="1">
        <v>17322</v>
      </c>
      <c r="L118" s="1">
        <v>17363</v>
      </c>
      <c r="M118" s="1">
        <v>18492</v>
      </c>
      <c r="N118" s="1">
        <v>3.5</v>
      </c>
      <c r="O118" s="1" t="s">
        <v>43</v>
      </c>
      <c r="P118" s="14"/>
      <c r="Q118" s="10">
        <f t="shared" si="1"/>
        <v>0.06502332546218971</v>
      </c>
    </row>
    <row r="119" spans="1:17" ht="9.75" customHeight="1">
      <c r="A119" s="1">
        <v>2</v>
      </c>
      <c r="B119" s="1">
        <v>17</v>
      </c>
      <c r="C119" s="1">
        <v>0</v>
      </c>
      <c r="D119" s="1">
        <v>12.14</v>
      </c>
      <c r="E119" s="1" t="s">
        <v>398</v>
      </c>
      <c r="F119" s="2" t="s">
        <v>399</v>
      </c>
      <c r="G119" s="2" t="s">
        <v>140</v>
      </c>
      <c r="H119" s="2" t="s">
        <v>145</v>
      </c>
      <c r="I119" s="1">
        <v>17512</v>
      </c>
      <c r="J119" s="1">
        <v>17057</v>
      </c>
      <c r="K119" s="1">
        <v>17322</v>
      </c>
      <c r="L119" s="1">
        <v>17363</v>
      </c>
      <c r="M119" s="1">
        <v>18492</v>
      </c>
      <c r="N119" s="1">
        <v>3.5</v>
      </c>
      <c r="O119" s="1" t="s">
        <v>43</v>
      </c>
      <c r="P119" s="14"/>
      <c r="Q119" s="10">
        <f t="shared" si="1"/>
        <v>0.06502332546218971</v>
      </c>
    </row>
    <row r="120" spans="1:17" ht="9.75" customHeight="1">
      <c r="A120" s="1">
        <v>2</v>
      </c>
      <c r="B120" s="1">
        <v>17</v>
      </c>
      <c r="C120" s="1">
        <v>0</v>
      </c>
      <c r="D120" s="1">
        <v>12.44</v>
      </c>
      <c r="E120" s="1" t="s">
        <v>400</v>
      </c>
      <c r="F120" s="2" t="s">
        <v>401</v>
      </c>
      <c r="G120" s="2" t="s">
        <v>17</v>
      </c>
      <c r="H120" s="2" t="s">
        <v>134</v>
      </c>
      <c r="I120" s="1">
        <v>35023</v>
      </c>
      <c r="J120" s="1">
        <v>34114</v>
      </c>
      <c r="K120" s="1">
        <v>34644</v>
      </c>
      <c r="L120" s="1">
        <v>34726</v>
      </c>
      <c r="M120" s="1">
        <v>36983</v>
      </c>
      <c r="N120" s="1">
        <v>3.5</v>
      </c>
      <c r="O120" s="1">
        <v>362</v>
      </c>
      <c r="P120" s="14"/>
      <c r="Q120" s="10">
        <f t="shared" si="1"/>
        <v>0.06499452859528883</v>
      </c>
    </row>
    <row r="121" spans="1:17" ht="9.75" customHeight="1">
      <c r="A121" s="1">
        <v>2</v>
      </c>
      <c r="B121" s="1">
        <v>17</v>
      </c>
      <c r="C121" s="1">
        <v>0</v>
      </c>
      <c r="D121" s="1">
        <v>13.38</v>
      </c>
      <c r="E121" s="1" t="s">
        <v>402</v>
      </c>
      <c r="F121" s="2" t="s">
        <v>403</v>
      </c>
      <c r="G121" s="2" t="s">
        <v>17</v>
      </c>
      <c r="H121" s="2" t="s">
        <v>18</v>
      </c>
      <c r="I121" s="1">
        <v>34266</v>
      </c>
      <c r="J121" s="1">
        <v>35291</v>
      </c>
      <c r="K121" s="1">
        <v>35394</v>
      </c>
      <c r="L121" s="1">
        <v>35400</v>
      </c>
      <c r="M121" s="1">
        <v>38646</v>
      </c>
      <c r="N121" s="1">
        <v>3.8</v>
      </c>
      <c r="O121" s="1">
        <v>36</v>
      </c>
      <c r="P121" s="14"/>
      <c r="Q121" s="10">
        <f t="shared" si="1"/>
        <v>0.09169491525423729</v>
      </c>
    </row>
    <row r="122" spans="1:17" ht="9.75" customHeight="1">
      <c r="A122" s="1">
        <v>2</v>
      </c>
      <c r="B122" s="1">
        <v>17</v>
      </c>
      <c r="C122" s="1">
        <v>0</v>
      </c>
      <c r="D122" s="1">
        <v>13.38</v>
      </c>
      <c r="E122" s="1" t="s">
        <v>404</v>
      </c>
      <c r="F122" s="2" t="s">
        <v>405</v>
      </c>
      <c r="G122" s="2" t="s">
        <v>137</v>
      </c>
      <c r="H122" s="2" t="s">
        <v>18</v>
      </c>
      <c r="I122" s="1">
        <v>18634</v>
      </c>
      <c r="J122" s="1">
        <v>16564</v>
      </c>
      <c r="K122" s="1">
        <v>16812</v>
      </c>
      <c r="L122" s="1">
        <v>16810</v>
      </c>
      <c r="M122" s="1">
        <v>18294</v>
      </c>
      <c r="N122" s="1">
        <v>3.8</v>
      </c>
      <c r="O122" s="1" t="s">
        <v>43</v>
      </c>
      <c r="P122" s="14"/>
      <c r="Q122" s="10">
        <f t="shared" si="1"/>
        <v>0.08828078524687685</v>
      </c>
    </row>
    <row r="123" spans="1:17" ht="9.75" customHeight="1">
      <c r="A123" s="1">
        <v>2</v>
      </c>
      <c r="B123" s="1">
        <v>17</v>
      </c>
      <c r="C123" s="1">
        <v>0</v>
      </c>
      <c r="D123" s="1">
        <v>13.38</v>
      </c>
      <c r="E123" s="1" t="s">
        <v>406</v>
      </c>
      <c r="F123" s="2" t="s">
        <v>407</v>
      </c>
      <c r="G123" s="2" t="s">
        <v>140</v>
      </c>
      <c r="H123" s="2" t="s">
        <v>18</v>
      </c>
      <c r="I123" s="1">
        <v>19445</v>
      </c>
      <c r="J123" s="1">
        <v>18727</v>
      </c>
      <c r="K123" s="1">
        <v>18582</v>
      </c>
      <c r="L123" s="1">
        <v>18590</v>
      </c>
      <c r="M123" s="1">
        <v>20352</v>
      </c>
      <c r="N123" s="1">
        <v>3.8</v>
      </c>
      <c r="O123" s="1" t="s">
        <v>43</v>
      </c>
      <c r="P123" s="14"/>
      <c r="Q123" s="10">
        <f t="shared" si="1"/>
        <v>0.0947821409359871</v>
      </c>
    </row>
    <row r="124" spans="1:17" ht="9.75" customHeight="1">
      <c r="A124" s="1">
        <v>2</v>
      </c>
      <c r="B124" s="1">
        <v>17</v>
      </c>
      <c r="C124" s="1">
        <v>0</v>
      </c>
      <c r="D124" s="1">
        <v>14.11</v>
      </c>
      <c r="E124" s="1" t="s">
        <v>408</v>
      </c>
      <c r="F124" s="2" t="s">
        <v>409</v>
      </c>
      <c r="G124" s="2" t="s">
        <v>17</v>
      </c>
      <c r="H124" s="2" t="s">
        <v>18</v>
      </c>
      <c r="I124" s="1">
        <v>30152</v>
      </c>
      <c r="J124" s="1">
        <v>30783</v>
      </c>
      <c r="K124" s="1">
        <v>29544</v>
      </c>
      <c r="L124" s="1">
        <v>29525</v>
      </c>
      <c r="M124" s="1">
        <v>33980</v>
      </c>
      <c r="N124" s="1">
        <v>7.8</v>
      </c>
      <c r="O124" s="1">
        <v>18</v>
      </c>
      <c r="P124" s="14"/>
      <c r="Q124" s="10">
        <f t="shared" si="1"/>
        <v>0.15088907705334462</v>
      </c>
    </row>
    <row r="125" spans="1:17" ht="9.75" customHeight="1">
      <c r="A125" s="1">
        <v>2</v>
      </c>
      <c r="B125" s="1">
        <v>17</v>
      </c>
      <c r="C125" s="1">
        <v>16</v>
      </c>
      <c r="D125" s="1">
        <v>0.18</v>
      </c>
      <c r="E125" s="1" t="s">
        <v>410</v>
      </c>
      <c r="F125" s="2" t="s">
        <v>411</v>
      </c>
      <c r="G125" s="2" t="s">
        <v>17</v>
      </c>
      <c r="H125" s="2" t="s">
        <v>134</v>
      </c>
      <c r="I125" s="1">
        <v>10170</v>
      </c>
      <c r="J125" s="1">
        <v>10185</v>
      </c>
      <c r="K125" s="1">
        <v>10906</v>
      </c>
      <c r="L125" s="1">
        <v>10490</v>
      </c>
      <c r="M125" s="1">
        <v>11064</v>
      </c>
      <c r="N125" s="1">
        <v>5.4</v>
      </c>
      <c r="O125" s="1">
        <v>45</v>
      </c>
      <c r="P125" s="14"/>
      <c r="Q125" s="10">
        <f t="shared" si="1"/>
        <v>0.05471877979027645</v>
      </c>
    </row>
    <row r="126" spans="1:17" ht="9.75" customHeight="1">
      <c r="A126" s="1">
        <v>2</v>
      </c>
      <c r="B126" s="1">
        <v>17</v>
      </c>
      <c r="C126" s="1">
        <v>16</v>
      </c>
      <c r="D126" s="1">
        <v>3.04</v>
      </c>
      <c r="E126" s="1" t="s">
        <v>412</v>
      </c>
      <c r="F126" s="2" t="s">
        <v>413</v>
      </c>
      <c r="G126" s="2" t="s">
        <v>17</v>
      </c>
      <c r="H126" s="2" t="s">
        <v>18</v>
      </c>
      <c r="I126" s="1">
        <v>5690</v>
      </c>
      <c r="J126" s="1">
        <v>5868</v>
      </c>
      <c r="K126" s="1">
        <v>5556</v>
      </c>
      <c r="L126" s="1">
        <v>5697</v>
      </c>
      <c r="M126" s="1">
        <v>5930</v>
      </c>
      <c r="N126" s="1">
        <v>7.8</v>
      </c>
      <c r="O126" s="1">
        <v>40</v>
      </c>
      <c r="P126" s="14"/>
      <c r="Q126" s="10">
        <f t="shared" si="1"/>
        <v>0.04089871862383711</v>
      </c>
    </row>
    <row r="127" spans="1:17" ht="9.75" customHeight="1">
      <c r="A127" s="1">
        <v>2</v>
      </c>
      <c r="B127" s="1">
        <v>17</v>
      </c>
      <c r="C127" s="1">
        <v>16</v>
      </c>
      <c r="D127" s="1">
        <v>3.98</v>
      </c>
      <c r="E127" s="1" t="s">
        <v>414</v>
      </c>
      <c r="F127" s="2" t="s">
        <v>415</v>
      </c>
      <c r="G127" s="2" t="s">
        <v>17</v>
      </c>
      <c r="H127" s="2" t="s">
        <v>18</v>
      </c>
      <c r="I127" s="1">
        <v>5730</v>
      </c>
      <c r="J127" s="1">
        <v>5770</v>
      </c>
      <c r="K127" s="1">
        <v>5987</v>
      </c>
      <c r="L127" s="1">
        <v>5791</v>
      </c>
      <c r="M127" s="1">
        <v>5965</v>
      </c>
      <c r="N127" s="1">
        <v>6.4</v>
      </c>
      <c r="O127" s="1">
        <v>45</v>
      </c>
      <c r="P127" s="14"/>
      <c r="Q127" s="10">
        <f t="shared" si="1"/>
        <v>0.030046624071835608</v>
      </c>
    </row>
    <row r="128" spans="1:17" ht="9.75" customHeight="1">
      <c r="A128" s="1">
        <v>2</v>
      </c>
      <c r="B128" s="1">
        <v>17</v>
      </c>
      <c r="C128" s="1">
        <v>16</v>
      </c>
      <c r="D128" s="1">
        <v>8.63</v>
      </c>
      <c r="E128" s="1" t="s">
        <v>416</v>
      </c>
      <c r="F128" s="2" t="s">
        <v>417</v>
      </c>
      <c r="G128" s="2" t="s">
        <v>17</v>
      </c>
      <c r="H128" s="2" t="s">
        <v>134</v>
      </c>
      <c r="I128" s="1">
        <v>6178</v>
      </c>
      <c r="J128" s="1">
        <v>6267</v>
      </c>
      <c r="K128" s="1">
        <v>6364</v>
      </c>
      <c r="L128" s="1">
        <v>6269</v>
      </c>
      <c r="M128" s="1">
        <v>6205</v>
      </c>
      <c r="N128" s="1">
        <v>6.4</v>
      </c>
      <c r="O128" s="1">
        <v>45</v>
      </c>
      <c r="P128" s="14"/>
      <c r="Q128" s="10">
        <f t="shared" si="1"/>
        <v>-0.010208964747168607</v>
      </c>
    </row>
    <row r="129" spans="1:17" ht="9.75" customHeight="1">
      <c r="A129" s="1">
        <v>2</v>
      </c>
      <c r="B129" s="1">
        <v>17</v>
      </c>
      <c r="C129" s="1">
        <v>16</v>
      </c>
      <c r="D129" s="1">
        <v>12.5</v>
      </c>
      <c r="E129" s="1" t="s">
        <v>418</v>
      </c>
      <c r="F129" s="2" t="s">
        <v>419</v>
      </c>
      <c r="G129" s="2" t="s">
        <v>17</v>
      </c>
      <c r="H129" s="2" t="s">
        <v>18</v>
      </c>
      <c r="I129" s="1">
        <v>11304</v>
      </c>
      <c r="J129" s="1">
        <v>11520</v>
      </c>
      <c r="K129" s="1">
        <v>11398</v>
      </c>
      <c r="L129" s="1">
        <v>11615</v>
      </c>
      <c r="M129" s="1">
        <v>11424</v>
      </c>
      <c r="N129" s="1">
        <v>4.5</v>
      </c>
      <c r="O129" s="1">
        <v>42</v>
      </c>
      <c r="P129" s="14"/>
      <c r="Q129" s="10">
        <f t="shared" si="1"/>
        <v>-0.01644425312096427</v>
      </c>
    </row>
    <row r="130" spans="1:17" ht="9.75" customHeight="1">
      <c r="A130" s="1">
        <v>2</v>
      </c>
      <c r="B130" s="1">
        <v>17</v>
      </c>
      <c r="C130" s="1">
        <v>16</v>
      </c>
      <c r="D130" s="1">
        <v>14.7</v>
      </c>
      <c r="E130" s="1" t="s">
        <v>420</v>
      </c>
      <c r="F130" s="2" t="s">
        <v>421</v>
      </c>
      <c r="G130" s="2" t="s">
        <v>137</v>
      </c>
      <c r="H130" s="2" t="s">
        <v>145</v>
      </c>
      <c r="I130" s="1">
        <v>9137</v>
      </c>
      <c r="J130" s="1">
        <v>9561</v>
      </c>
      <c r="K130" s="1">
        <v>9854</v>
      </c>
      <c r="L130" s="1">
        <v>9606</v>
      </c>
      <c r="M130" s="1">
        <v>9506</v>
      </c>
      <c r="N130" s="1">
        <v>4.3</v>
      </c>
      <c r="O130" s="1" t="s">
        <v>43</v>
      </c>
      <c r="P130" s="14"/>
      <c r="Q130" s="10">
        <f t="shared" si="1"/>
        <v>-0.010410160316468874</v>
      </c>
    </row>
    <row r="131" spans="1:17" ht="9.75" customHeight="1">
      <c r="A131" s="1">
        <v>2</v>
      </c>
      <c r="B131" s="1">
        <v>17</v>
      </c>
      <c r="C131" s="1">
        <v>16</v>
      </c>
      <c r="D131" s="1">
        <v>14.7</v>
      </c>
      <c r="E131" s="1" t="s">
        <v>422</v>
      </c>
      <c r="F131" s="2" t="s">
        <v>423</v>
      </c>
      <c r="G131" s="2" t="s">
        <v>140</v>
      </c>
      <c r="H131" s="2" t="s">
        <v>145</v>
      </c>
      <c r="I131" s="1">
        <v>9137</v>
      </c>
      <c r="J131" s="1">
        <v>9561</v>
      </c>
      <c r="K131" s="1">
        <v>9854</v>
      </c>
      <c r="L131" s="1">
        <v>9606</v>
      </c>
      <c r="M131" s="1">
        <v>9506</v>
      </c>
      <c r="N131" s="1">
        <v>4.3</v>
      </c>
      <c r="O131" s="1" t="s">
        <v>43</v>
      </c>
      <c r="P131" s="14"/>
      <c r="Q131" s="10">
        <f t="shared" si="1"/>
        <v>-0.010410160316468874</v>
      </c>
    </row>
    <row r="132" spans="1:17" ht="9.75" customHeight="1">
      <c r="A132" s="1">
        <v>2</v>
      </c>
      <c r="B132" s="1">
        <v>17</v>
      </c>
      <c r="C132" s="1">
        <v>16</v>
      </c>
      <c r="D132" s="1">
        <v>15.04</v>
      </c>
      <c r="E132" s="1" t="s">
        <v>424</v>
      </c>
      <c r="F132" s="2" t="s">
        <v>425</v>
      </c>
      <c r="G132" s="2" t="s">
        <v>17</v>
      </c>
      <c r="H132" s="2" t="s">
        <v>134</v>
      </c>
      <c r="I132" s="1">
        <v>18273</v>
      </c>
      <c r="J132" s="1">
        <v>19121</v>
      </c>
      <c r="K132" s="1">
        <v>19707</v>
      </c>
      <c r="L132" s="1">
        <v>19211</v>
      </c>
      <c r="M132" s="1">
        <v>19011</v>
      </c>
      <c r="N132" s="1">
        <v>4.3</v>
      </c>
      <c r="O132" s="1">
        <v>29</v>
      </c>
      <c r="P132" s="14"/>
      <c r="Q132" s="10">
        <f aca="true" t="shared" si="2" ref="Q132:Q197">(M132-L132)/L132</f>
        <v>-0.010410702201863516</v>
      </c>
    </row>
    <row r="133" spans="1:17" ht="9.75" customHeight="1">
      <c r="A133" s="1">
        <v>2</v>
      </c>
      <c r="B133" s="1">
        <v>17</v>
      </c>
      <c r="C133" s="1">
        <v>16</v>
      </c>
      <c r="D133" s="1">
        <v>15.25</v>
      </c>
      <c r="E133" s="1" t="s">
        <v>426</v>
      </c>
      <c r="F133" s="2" t="s">
        <v>427</v>
      </c>
      <c r="G133" s="2" t="s">
        <v>137</v>
      </c>
      <c r="H133" s="2" t="s">
        <v>134</v>
      </c>
      <c r="I133" s="1">
        <v>9060</v>
      </c>
      <c r="J133" s="1">
        <v>9314</v>
      </c>
      <c r="K133" s="1">
        <v>9687</v>
      </c>
      <c r="L133" s="1">
        <v>9400</v>
      </c>
      <c r="M133" s="1">
        <v>9379</v>
      </c>
      <c r="N133" s="1">
        <v>4.3</v>
      </c>
      <c r="O133" s="1" t="s">
        <v>43</v>
      </c>
      <c r="P133" s="14"/>
      <c r="Q133" s="10">
        <f t="shared" si="2"/>
        <v>-0.0022340425531914895</v>
      </c>
    </row>
    <row r="134" spans="1:17" ht="9.75" customHeight="1">
      <c r="A134" s="1">
        <v>2</v>
      </c>
      <c r="B134" s="1">
        <v>17</v>
      </c>
      <c r="C134" s="1">
        <v>16</v>
      </c>
      <c r="D134" s="1">
        <v>15.25</v>
      </c>
      <c r="E134" s="1" t="s">
        <v>428</v>
      </c>
      <c r="F134" s="2" t="s">
        <v>429</v>
      </c>
      <c r="G134" s="2" t="s">
        <v>140</v>
      </c>
      <c r="H134" s="2" t="s">
        <v>134</v>
      </c>
      <c r="I134" s="1">
        <v>9717</v>
      </c>
      <c r="J134" s="1">
        <v>9806</v>
      </c>
      <c r="K134" s="1">
        <v>10020</v>
      </c>
      <c r="L134" s="1">
        <v>9811</v>
      </c>
      <c r="M134" s="1">
        <v>9632</v>
      </c>
      <c r="N134" s="1">
        <v>4.3</v>
      </c>
      <c r="O134" s="1" t="s">
        <v>43</v>
      </c>
      <c r="P134" s="14"/>
      <c r="Q134" s="10">
        <f t="shared" si="2"/>
        <v>-0.01824482723473652</v>
      </c>
    </row>
    <row r="135" spans="1:17" ht="9.75" customHeight="1">
      <c r="A135" s="1">
        <v>2</v>
      </c>
      <c r="B135" s="1">
        <v>17</v>
      </c>
      <c r="C135" s="1">
        <v>16</v>
      </c>
      <c r="D135" s="1">
        <v>16.4</v>
      </c>
      <c r="E135" s="1" t="s">
        <v>430</v>
      </c>
      <c r="F135" s="2" t="s">
        <v>431</v>
      </c>
      <c r="G135" s="2" t="s">
        <v>17</v>
      </c>
      <c r="H135" s="2" t="s">
        <v>134</v>
      </c>
      <c r="I135" s="1">
        <v>18500</v>
      </c>
      <c r="J135" s="1">
        <v>18957</v>
      </c>
      <c r="K135" s="1">
        <v>20047</v>
      </c>
      <c r="L135" s="1">
        <v>19362</v>
      </c>
      <c r="M135" s="1">
        <v>18481</v>
      </c>
      <c r="N135" s="1">
        <v>3.5</v>
      </c>
      <c r="O135" s="1">
        <v>45</v>
      </c>
      <c r="P135" s="14"/>
      <c r="Q135" s="10">
        <f t="shared" si="2"/>
        <v>-0.04550149777915505</v>
      </c>
    </row>
    <row r="136" spans="1:17" ht="9.75" customHeight="1">
      <c r="A136" s="1">
        <v>2</v>
      </c>
      <c r="B136" s="1">
        <v>17</v>
      </c>
      <c r="C136" s="1">
        <v>16</v>
      </c>
      <c r="D136" s="1">
        <v>16.4</v>
      </c>
      <c r="E136" s="1" t="s">
        <v>432</v>
      </c>
      <c r="F136" s="2" t="s">
        <v>433</v>
      </c>
      <c r="G136" s="2" t="s">
        <v>137</v>
      </c>
      <c r="H136" s="2" t="s">
        <v>134</v>
      </c>
      <c r="I136" s="1">
        <v>9334</v>
      </c>
      <c r="J136" s="1">
        <v>9604</v>
      </c>
      <c r="K136" s="1">
        <v>10205</v>
      </c>
      <c r="L136" s="1">
        <v>9726</v>
      </c>
      <c r="M136" s="1">
        <v>9195</v>
      </c>
      <c r="N136" s="1">
        <v>3.5</v>
      </c>
      <c r="O136" s="1" t="s">
        <v>43</v>
      </c>
      <c r="P136" s="14"/>
      <c r="Q136" s="10">
        <f t="shared" si="2"/>
        <v>-0.05459592843923504</v>
      </c>
    </row>
    <row r="137" spans="1:17" ht="9.75" customHeight="1">
      <c r="A137" s="1">
        <v>2</v>
      </c>
      <c r="B137" s="1">
        <v>17</v>
      </c>
      <c r="C137" s="1">
        <v>16</v>
      </c>
      <c r="D137" s="1">
        <v>16.4</v>
      </c>
      <c r="E137" s="1" t="s">
        <v>434</v>
      </c>
      <c r="F137" s="2" t="s">
        <v>435</v>
      </c>
      <c r="G137" s="2" t="s">
        <v>140</v>
      </c>
      <c r="H137" s="2" t="s">
        <v>134</v>
      </c>
      <c r="I137" s="1">
        <v>9166</v>
      </c>
      <c r="J137" s="1">
        <v>9353</v>
      </c>
      <c r="K137" s="1">
        <v>9841</v>
      </c>
      <c r="L137" s="1">
        <v>9636</v>
      </c>
      <c r="M137" s="1">
        <v>9286</v>
      </c>
      <c r="N137" s="1">
        <v>3.5</v>
      </c>
      <c r="O137" s="1" t="s">
        <v>43</v>
      </c>
      <c r="P137" s="14"/>
      <c r="Q137" s="10">
        <f t="shared" si="2"/>
        <v>-0.036322125363221255</v>
      </c>
    </row>
    <row r="138" spans="1:18" ht="9.75" customHeight="1">
      <c r="A138" s="1"/>
      <c r="B138" s="1"/>
      <c r="C138" s="1"/>
      <c r="D138" s="1"/>
      <c r="E138" s="1"/>
      <c r="F138" s="2"/>
      <c r="G138" s="2"/>
      <c r="H138" s="2"/>
      <c r="I138" s="1"/>
      <c r="J138" s="1"/>
      <c r="K138" s="1"/>
      <c r="L138" s="1">
        <f>SUM(L110:L137)</f>
        <v>379907</v>
      </c>
      <c r="M138" s="1">
        <f>SUM(M110:M137)</f>
        <v>395555</v>
      </c>
      <c r="N138" s="1"/>
      <c r="O138" s="1"/>
      <c r="P138" s="14">
        <f>(M138-L138)/L138</f>
        <v>0.04118902784102425</v>
      </c>
      <c r="Q138" s="10"/>
      <c r="R138" s="10">
        <f>MEDIAN(Q110:Q137)</f>
        <v>0.024284827999846638</v>
      </c>
    </row>
    <row r="139" spans="1:17" ht="9.75" customHeight="1">
      <c r="A139" s="1">
        <v>2</v>
      </c>
      <c r="B139" s="1">
        <v>18</v>
      </c>
      <c r="C139" s="1">
        <v>0</v>
      </c>
      <c r="D139" s="1">
        <v>0.5</v>
      </c>
      <c r="E139" s="1" t="s">
        <v>436</v>
      </c>
      <c r="F139" s="2" t="s">
        <v>437</v>
      </c>
      <c r="G139" s="2" t="s">
        <v>137</v>
      </c>
      <c r="H139" s="2" t="s">
        <v>145</v>
      </c>
      <c r="I139" s="1">
        <v>10059</v>
      </c>
      <c r="J139" s="1">
        <v>9869</v>
      </c>
      <c r="K139" s="1">
        <v>11054</v>
      </c>
      <c r="L139" s="1">
        <v>12410</v>
      </c>
      <c r="M139" s="1">
        <v>14037</v>
      </c>
      <c r="N139" s="1">
        <v>3.1</v>
      </c>
      <c r="O139" s="1" t="s">
        <v>43</v>
      </c>
      <c r="P139" s="14"/>
      <c r="Q139" s="10">
        <f t="shared" si="2"/>
        <v>0.13110394842868656</v>
      </c>
    </row>
    <row r="140" spans="1:17" ht="9.75" customHeight="1">
      <c r="A140" s="1">
        <v>2</v>
      </c>
      <c r="B140" s="1">
        <v>18</v>
      </c>
      <c r="C140" s="1">
        <v>0</v>
      </c>
      <c r="D140" s="1">
        <v>0.5</v>
      </c>
      <c r="E140" s="1" t="s">
        <v>438</v>
      </c>
      <c r="F140" s="2" t="s">
        <v>439</v>
      </c>
      <c r="G140" s="2" t="s">
        <v>140</v>
      </c>
      <c r="H140" s="2" t="s">
        <v>145</v>
      </c>
      <c r="I140" s="1">
        <v>11670</v>
      </c>
      <c r="J140" s="1">
        <v>12533</v>
      </c>
      <c r="K140" s="1">
        <v>12550</v>
      </c>
      <c r="L140" s="1">
        <v>13519</v>
      </c>
      <c r="M140" s="1">
        <v>14950</v>
      </c>
      <c r="N140" s="1">
        <v>4</v>
      </c>
      <c r="O140" s="1" t="s">
        <v>43</v>
      </c>
      <c r="P140" s="14"/>
      <c r="Q140" s="10">
        <f t="shared" si="2"/>
        <v>0.10585102448405947</v>
      </c>
    </row>
    <row r="141" spans="1:17" ht="9.75" customHeight="1">
      <c r="A141" s="1">
        <v>2</v>
      </c>
      <c r="B141" s="1">
        <v>18</v>
      </c>
      <c r="C141" s="1">
        <v>0</v>
      </c>
      <c r="D141" s="1">
        <v>1.3</v>
      </c>
      <c r="E141" s="1" t="s">
        <v>440</v>
      </c>
      <c r="F141" s="2" t="s">
        <v>441</v>
      </c>
      <c r="G141" s="2" t="s">
        <v>137</v>
      </c>
      <c r="H141" s="2" t="s">
        <v>145</v>
      </c>
      <c r="I141" s="1">
        <v>10059</v>
      </c>
      <c r="J141" s="1">
        <v>9869</v>
      </c>
      <c r="K141" s="1">
        <v>11054</v>
      </c>
      <c r="L141" s="1">
        <v>12410</v>
      </c>
      <c r="M141" s="1">
        <v>14037</v>
      </c>
      <c r="N141" s="1">
        <v>3.1</v>
      </c>
      <c r="O141" s="1" t="s">
        <v>43</v>
      </c>
      <c r="P141" s="14"/>
      <c r="Q141" s="10">
        <f t="shared" si="2"/>
        <v>0.13110394842868656</v>
      </c>
    </row>
    <row r="142" spans="1:17" ht="9.75" customHeight="1">
      <c r="A142" s="1">
        <v>2</v>
      </c>
      <c r="B142" s="1">
        <v>18</v>
      </c>
      <c r="C142" s="1">
        <v>0</v>
      </c>
      <c r="D142" s="1">
        <v>1.3</v>
      </c>
      <c r="E142" s="1" t="s">
        <v>442</v>
      </c>
      <c r="F142" s="2" t="s">
        <v>443</v>
      </c>
      <c r="G142" s="2" t="s">
        <v>140</v>
      </c>
      <c r="H142" s="2" t="s">
        <v>18</v>
      </c>
      <c r="I142" s="1">
        <v>11670</v>
      </c>
      <c r="J142" s="1">
        <v>12533</v>
      </c>
      <c r="K142" s="1">
        <v>12550</v>
      </c>
      <c r="L142" s="1">
        <v>13519</v>
      </c>
      <c r="M142" s="1">
        <v>14950</v>
      </c>
      <c r="N142" s="1">
        <v>4</v>
      </c>
      <c r="O142" s="1">
        <v>366</v>
      </c>
      <c r="P142" s="14"/>
      <c r="Q142" s="10">
        <f t="shared" si="2"/>
        <v>0.10585102448405947</v>
      </c>
    </row>
    <row r="143" spans="1:17" ht="9.75" customHeight="1">
      <c r="A143" s="1">
        <v>2</v>
      </c>
      <c r="B143" s="1">
        <v>18</v>
      </c>
      <c r="C143" s="1">
        <v>0</v>
      </c>
      <c r="D143" s="1">
        <v>1.8</v>
      </c>
      <c r="E143" s="1" t="s">
        <v>444</v>
      </c>
      <c r="F143" s="2" t="s">
        <v>445</v>
      </c>
      <c r="G143" s="2" t="s">
        <v>137</v>
      </c>
      <c r="H143" s="2" t="s">
        <v>18</v>
      </c>
      <c r="I143" s="1">
        <v>10059</v>
      </c>
      <c r="J143" s="1">
        <v>10669</v>
      </c>
      <c r="K143" s="1">
        <v>11054</v>
      </c>
      <c r="L143" s="1">
        <v>12410</v>
      </c>
      <c r="M143" s="1">
        <v>14037</v>
      </c>
      <c r="N143" s="1">
        <v>3.1</v>
      </c>
      <c r="O143" s="1">
        <v>366</v>
      </c>
      <c r="P143" s="14"/>
      <c r="Q143" s="10">
        <f t="shared" si="2"/>
        <v>0.13110394842868656</v>
      </c>
    </row>
    <row r="144" spans="1:17" ht="9.75" customHeight="1">
      <c r="A144" s="1">
        <v>2</v>
      </c>
      <c r="B144" s="1">
        <v>18</v>
      </c>
      <c r="C144" s="1">
        <v>0</v>
      </c>
      <c r="D144" s="1">
        <v>2.03</v>
      </c>
      <c r="E144" s="1" t="s">
        <v>446</v>
      </c>
      <c r="F144" s="2" t="s">
        <v>447</v>
      </c>
      <c r="G144" s="2" t="s">
        <v>129</v>
      </c>
      <c r="H144" s="2" t="s">
        <v>18</v>
      </c>
      <c r="I144" s="1">
        <v>3394</v>
      </c>
      <c r="J144" s="1">
        <v>3648</v>
      </c>
      <c r="K144" s="1">
        <v>3652</v>
      </c>
      <c r="L144" s="1">
        <v>3782</v>
      </c>
      <c r="M144" s="1">
        <v>3771</v>
      </c>
      <c r="N144" s="1">
        <v>2.9</v>
      </c>
      <c r="O144" s="1">
        <v>34</v>
      </c>
      <c r="P144" s="14"/>
      <c r="Q144" s="10">
        <f t="shared" si="2"/>
        <v>-0.002908514013749339</v>
      </c>
    </row>
    <row r="145" spans="1:17" ht="9.75" customHeight="1">
      <c r="A145" s="1">
        <v>2</v>
      </c>
      <c r="B145" s="1">
        <v>18</v>
      </c>
      <c r="C145" s="1">
        <v>0</v>
      </c>
      <c r="D145" s="1">
        <v>2.09</v>
      </c>
      <c r="E145" s="1" t="s">
        <v>448</v>
      </c>
      <c r="F145" s="2" t="s">
        <v>449</v>
      </c>
      <c r="G145" s="2" t="s">
        <v>129</v>
      </c>
      <c r="H145" s="2" t="s">
        <v>18</v>
      </c>
      <c r="I145" s="1">
        <v>4285</v>
      </c>
      <c r="J145" s="1">
        <v>4372</v>
      </c>
      <c r="K145" s="1">
        <v>4499</v>
      </c>
      <c r="L145" s="1">
        <v>4614</v>
      </c>
      <c r="M145" s="1">
        <v>4617</v>
      </c>
      <c r="N145" s="1">
        <v>3.2</v>
      </c>
      <c r="O145" s="1">
        <v>42</v>
      </c>
      <c r="P145" s="14"/>
      <c r="Q145" s="10">
        <f t="shared" si="2"/>
        <v>0.0006501950585175553</v>
      </c>
    </row>
    <row r="146" spans="1:17" ht="9.75" customHeight="1">
      <c r="A146" s="1">
        <v>2</v>
      </c>
      <c r="B146" s="1">
        <v>18</v>
      </c>
      <c r="C146" s="1">
        <v>0</v>
      </c>
      <c r="D146" s="1">
        <v>2.4</v>
      </c>
      <c r="E146" s="1" t="s">
        <v>450</v>
      </c>
      <c r="F146" s="2" t="s">
        <v>451</v>
      </c>
      <c r="G146" s="2" t="s">
        <v>137</v>
      </c>
      <c r="H146" s="2" t="s">
        <v>145</v>
      </c>
      <c r="I146" s="1">
        <v>6665</v>
      </c>
      <c r="J146" s="1">
        <v>7021</v>
      </c>
      <c r="K146" s="1">
        <v>7402</v>
      </c>
      <c r="L146" s="1">
        <v>8628</v>
      </c>
      <c r="M146" s="1">
        <v>10266</v>
      </c>
      <c r="N146" s="1">
        <v>3.1</v>
      </c>
      <c r="O146" s="1" t="s">
        <v>43</v>
      </c>
      <c r="P146" s="14"/>
      <c r="Q146" s="10">
        <f t="shared" si="2"/>
        <v>0.1898470097357441</v>
      </c>
    </row>
    <row r="147" spans="1:17" ht="9.75" customHeight="1">
      <c r="A147" s="1">
        <v>2</v>
      </c>
      <c r="B147" s="1">
        <v>18</v>
      </c>
      <c r="C147" s="1">
        <v>0</v>
      </c>
      <c r="D147" s="1">
        <v>2.4</v>
      </c>
      <c r="E147" s="1" t="s">
        <v>452</v>
      </c>
      <c r="F147" s="2" t="s">
        <v>453</v>
      </c>
      <c r="G147" s="2" t="s">
        <v>140</v>
      </c>
      <c r="H147" s="2" t="s">
        <v>145</v>
      </c>
      <c r="I147" s="1">
        <v>7385</v>
      </c>
      <c r="J147" s="1">
        <v>8161</v>
      </c>
      <c r="K147" s="1">
        <v>8051</v>
      </c>
      <c r="L147" s="1">
        <v>8905</v>
      </c>
      <c r="M147" s="1">
        <v>10334</v>
      </c>
      <c r="N147" s="1">
        <v>4</v>
      </c>
      <c r="O147" s="1" t="s">
        <v>43</v>
      </c>
      <c r="P147" s="14"/>
      <c r="Q147" s="10">
        <f t="shared" si="2"/>
        <v>0.160471645143178</v>
      </c>
    </row>
    <row r="148" spans="1:17" ht="9.75" customHeight="1">
      <c r="A148" s="1">
        <v>2</v>
      </c>
      <c r="B148" s="1">
        <v>18</v>
      </c>
      <c r="C148" s="1">
        <v>0</v>
      </c>
      <c r="D148" s="1">
        <v>2.61</v>
      </c>
      <c r="E148" s="1" t="s">
        <v>454</v>
      </c>
      <c r="F148" s="2" t="s">
        <v>455</v>
      </c>
      <c r="G148" s="2" t="s">
        <v>129</v>
      </c>
      <c r="H148" s="2" t="s">
        <v>242</v>
      </c>
      <c r="I148" s="1">
        <v>7514</v>
      </c>
      <c r="J148" s="1">
        <v>7917</v>
      </c>
      <c r="K148" s="1">
        <v>7860</v>
      </c>
      <c r="L148" s="1">
        <v>8127</v>
      </c>
      <c r="M148" s="1">
        <v>8805</v>
      </c>
      <c r="N148" s="1">
        <v>3.5</v>
      </c>
      <c r="O148" s="1">
        <v>40</v>
      </c>
      <c r="P148" s="14"/>
      <c r="Q148" s="10">
        <f t="shared" si="2"/>
        <v>0.08342561830933924</v>
      </c>
    </row>
    <row r="149" spans="1:17" ht="9.75" customHeight="1">
      <c r="A149" s="1">
        <v>2</v>
      </c>
      <c r="B149" s="1">
        <v>18</v>
      </c>
      <c r="C149" s="1">
        <v>0</v>
      </c>
      <c r="D149" s="1">
        <v>2.82</v>
      </c>
      <c r="E149" s="1" t="s">
        <v>456</v>
      </c>
      <c r="F149" s="2" t="s">
        <v>457</v>
      </c>
      <c r="G149" s="2" t="s">
        <v>129</v>
      </c>
      <c r="H149" s="2" t="s">
        <v>18</v>
      </c>
      <c r="I149" s="1">
        <v>7593</v>
      </c>
      <c r="J149" s="1">
        <v>7867</v>
      </c>
      <c r="K149" s="1">
        <v>7748</v>
      </c>
      <c r="L149" s="1">
        <v>8062</v>
      </c>
      <c r="M149" s="1">
        <v>9489</v>
      </c>
      <c r="N149" s="1">
        <v>2</v>
      </c>
      <c r="O149" s="1">
        <v>42</v>
      </c>
      <c r="P149" s="14"/>
      <c r="Q149" s="10">
        <f t="shared" si="2"/>
        <v>0.17700322500620194</v>
      </c>
    </row>
    <row r="150" spans="1:17" ht="9.75" customHeight="1">
      <c r="A150" s="1">
        <v>2</v>
      </c>
      <c r="B150" s="1">
        <v>18</v>
      </c>
      <c r="C150" s="1">
        <v>0</v>
      </c>
      <c r="D150" s="1">
        <v>3.5</v>
      </c>
      <c r="E150" s="1" t="s">
        <v>458</v>
      </c>
      <c r="F150" s="2" t="s">
        <v>459</v>
      </c>
      <c r="G150" s="2" t="s">
        <v>137</v>
      </c>
      <c r="H150" s="2" t="s">
        <v>145</v>
      </c>
      <c r="I150" s="1">
        <v>14258</v>
      </c>
      <c r="J150" s="1">
        <v>14888</v>
      </c>
      <c r="K150" s="1">
        <v>15150</v>
      </c>
      <c r="L150" s="1">
        <v>16690</v>
      </c>
      <c r="M150" s="1">
        <v>19755</v>
      </c>
      <c r="N150" s="1">
        <v>3.1</v>
      </c>
      <c r="O150" s="1" t="s">
        <v>43</v>
      </c>
      <c r="P150" s="14"/>
      <c r="Q150" s="10">
        <f t="shared" si="2"/>
        <v>0.18364289994008387</v>
      </c>
    </row>
    <row r="151" spans="1:17" ht="9.75" customHeight="1">
      <c r="A151" s="1">
        <v>2</v>
      </c>
      <c r="B151" s="1">
        <v>18</v>
      </c>
      <c r="C151" s="1">
        <v>0</v>
      </c>
      <c r="D151" s="1">
        <v>3.5</v>
      </c>
      <c r="E151" s="1" t="s">
        <v>460</v>
      </c>
      <c r="F151" s="2" t="s">
        <v>461</v>
      </c>
      <c r="G151" s="2" t="s">
        <v>140</v>
      </c>
      <c r="H151" s="2" t="s">
        <v>145</v>
      </c>
      <c r="I151" s="1">
        <v>14899</v>
      </c>
      <c r="J151" s="1">
        <v>16078</v>
      </c>
      <c r="K151" s="1">
        <v>15911</v>
      </c>
      <c r="L151" s="1">
        <v>17032</v>
      </c>
      <c r="M151" s="1">
        <v>19139</v>
      </c>
      <c r="N151" s="1">
        <v>4</v>
      </c>
      <c r="O151" s="1" t="s">
        <v>43</v>
      </c>
      <c r="P151" s="14"/>
      <c r="Q151" s="10">
        <f t="shared" si="2"/>
        <v>0.12370831376232973</v>
      </c>
    </row>
    <row r="152" spans="1:17" ht="9.75" customHeight="1">
      <c r="A152" s="1">
        <v>2</v>
      </c>
      <c r="B152" s="1">
        <v>18</v>
      </c>
      <c r="C152" s="1">
        <v>0</v>
      </c>
      <c r="D152" s="1">
        <v>4.29</v>
      </c>
      <c r="E152" s="1" t="s">
        <v>462</v>
      </c>
      <c r="F152" s="2" t="s">
        <v>463</v>
      </c>
      <c r="G152" s="2" t="s">
        <v>129</v>
      </c>
      <c r="H152" s="2" t="s">
        <v>18</v>
      </c>
      <c r="I152" s="1">
        <v>3583</v>
      </c>
      <c r="J152" s="1">
        <v>3821</v>
      </c>
      <c r="K152" s="1">
        <v>3926</v>
      </c>
      <c r="L152" s="1">
        <v>3875</v>
      </c>
      <c r="M152" s="1">
        <v>3886</v>
      </c>
      <c r="N152" s="1">
        <v>1.7</v>
      </c>
      <c r="O152" s="1">
        <v>42</v>
      </c>
      <c r="P152" s="14"/>
      <c r="Q152" s="10">
        <f t="shared" si="2"/>
        <v>0.002838709677419355</v>
      </c>
    </row>
    <row r="153" spans="1:17" ht="9.75" customHeight="1">
      <c r="A153" s="1">
        <v>2</v>
      </c>
      <c r="B153" s="1">
        <v>18</v>
      </c>
      <c r="C153" s="1">
        <v>0</v>
      </c>
      <c r="D153" s="1">
        <v>4.4</v>
      </c>
      <c r="E153" s="1" t="s">
        <v>464</v>
      </c>
      <c r="F153" s="2" t="s">
        <v>465</v>
      </c>
      <c r="G153" s="2" t="s">
        <v>129</v>
      </c>
      <c r="H153" s="2" t="s">
        <v>18</v>
      </c>
      <c r="I153" s="1">
        <v>3402</v>
      </c>
      <c r="J153" s="1">
        <v>3718</v>
      </c>
      <c r="K153" s="1">
        <v>3826</v>
      </c>
      <c r="L153" s="1">
        <v>3783</v>
      </c>
      <c r="M153" s="1">
        <v>3804</v>
      </c>
      <c r="N153" s="1">
        <v>1.3</v>
      </c>
      <c r="O153" s="1">
        <v>42</v>
      </c>
      <c r="P153" s="14"/>
      <c r="Q153" s="10">
        <f t="shared" si="2"/>
        <v>0.0055511498810467885</v>
      </c>
    </row>
    <row r="154" spans="1:17" ht="9.75" customHeight="1">
      <c r="A154" s="1">
        <v>2</v>
      </c>
      <c r="B154" s="1">
        <v>18</v>
      </c>
      <c r="C154" s="1">
        <v>0</v>
      </c>
      <c r="D154" s="1">
        <v>4.6</v>
      </c>
      <c r="E154" s="1" t="s">
        <v>466</v>
      </c>
      <c r="F154" s="2" t="s">
        <v>467</v>
      </c>
      <c r="G154" s="2" t="s">
        <v>137</v>
      </c>
      <c r="H154" s="2" t="s">
        <v>145</v>
      </c>
      <c r="I154" s="1">
        <v>10675</v>
      </c>
      <c r="J154" s="1">
        <v>11067</v>
      </c>
      <c r="K154" s="1">
        <v>11224</v>
      </c>
      <c r="L154" s="1">
        <v>12815</v>
      </c>
      <c r="M154" s="1">
        <v>15869</v>
      </c>
      <c r="N154" s="1">
        <v>3.1</v>
      </c>
      <c r="O154" s="1" t="s">
        <v>43</v>
      </c>
      <c r="P154" s="14"/>
      <c r="Q154" s="10">
        <f t="shared" si="2"/>
        <v>0.23831447522434646</v>
      </c>
    </row>
    <row r="155" spans="1:17" ht="9.75" customHeight="1">
      <c r="A155" s="1">
        <v>2</v>
      </c>
      <c r="B155" s="1">
        <v>18</v>
      </c>
      <c r="C155" s="1">
        <v>0</v>
      </c>
      <c r="D155" s="1">
        <v>4.6</v>
      </c>
      <c r="E155" s="1" t="s">
        <v>468</v>
      </c>
      <c r="F155" s="2" t="s">
        <v>469</v>
      </c>
      <c r="G155" s="2" t="s">
        <v>140</v>
      </c>
      <c r="H155" s="2" t="s">
        <v>145</v>
      </c>
      <c r="I155" s="1">
        <v>11497</v>
      </c>
      <c r="J155" s="1">
        <v>12360</v>
      </c>
      <c r="K155" s="1">
        <v>12085</v>
      </c>
      <c r="L155" s="1">
        <v>13249</v>
      </c>
      <c r="M155" s="1">
        <v>15335</v>
      </c>
      <c r="N155" s="1">
        <v>4</v>
      </c>
      <c r="O155" s="1" t="s">
        <v>43</v>
      </c>
      <c r="P155" s="14"/>
      <c r="Q155" s="10">
        <f t="shared" si="2"/>
        <v>0.15744584496943165</v>
      </c>
    </row>
    <row r="156" spans="1:17" ht="9.75" customHeight="1">
      <c r="A156" s="1">
        <v>2</v>
      </c>
      <c r="B156" s="1">
        <v>18</v>
      </c>
      <c r="C156" s="1">
        <v>0</v>
      </c>
      <c r="D156" s="1">
        <v>6.2</v>
      </c>
      <c r="E156" s="1" t="s">
        <v>470</v>
      </c>
      <c r="F156" s="2" t="s">
        <v>471</v>
      </c>
      <c r="G156" s="2" t="s">
        <v>129</v>
      </c>
      <c r="H156" s="2" t="s">
        <v>18</v>
      </c>
      <c r="I156" s="1">
        <v>2642</v>
      </c>
      <c r="J156" s="1">
        <v>2750</v>
      </c>
      <c r="K156" s="1">
        <v>2051</v>
      </c>
      <c r="L156" s="1">
        <v>2165</v>
      </c>
      <c r="M156" s="1">
        <v>1946</v>
      </c>
      <c r="N156" s="1">
        <v>3.3</v>
      </c>
      <c r="O156" s="1">
        <v>42</v>
      </c>
      <c r="P156" s="14"/>
      <c r="Q156" s="10">
        <f t="shared" si="2"/>
        <v>-0.10115473441108545</v>
      </c>
    </row>
    <row r="157" spans="1:17" ht="9.75" customHeight="1">
      <c r="A157" s="1">
        <v>2</v>
      </c>
      <c r="B157" s="1">
        <v>18</v>
      </c>
      <c r="C157" s="1">
        <v>0</v>
      </c>
      <c r="D157" s="1">
        <v>6.5</v>
      </c>
      <c r="E157" s="1" t="s">
        <v>472</v>
      </c>
      <c r="F157" s="2" t="s">
        <v>473</v>
      </c>
      <c r="G157" s="2" t="s">
        <v>129</v>
      </c>
      <c r="H157" s="2" t="s">
        <v>18</v>
      </c>
      <c r="I157" s="1">
        <v>1570</v>
      </c>
      <c r="J157" s="1">
        <v>1447</v>
      </c>
      <c r="K157" s="1">
        <v>1410</v>
      </c>
      <c r="L157" s="1">
        <v>1552</v>
      </c>
      <c r="M157" s="1">
        <v>1600</v>
      </c>
      <c r="N157" s="1">
        <v>3.1</v>
      </c>
      <c r="O157" s="1">
        <v>42</v>
      </c>
      <c r="P157" s="14"/>
      <c r="Q157" s="10">
        <f t="shared" si="2"/>
        <v>0.030927835051546393</v>
      </c>
    </row>
    <row r="158" spans="1:17" ht="9.75" customHeight="1">
      <c r="A158" s="1">
        <v>2</v>
      </c>
      <c r="B158" s="1">
        <v>18</v>
      </c>
      <c r="C158" s="1">
        <v>7</v>
      </c>
      <c r="D158" s="1">
        <v>0.4</v>
      </c>
      <c r="E158" s="1" t="s">
        <v>474</v>
      </c>
      <c r="F158" s="2" t="s">
        <v>475</v>
      </c>
      <c r="G158" s="2" t="s">
        <v>137</v>
      </c>
      <c r="H158" s="2" t="s">
        <v>18</v>
      </c>
      <c r="I158" s="1">
        <v>13317</v>
      </c>
      <c r="J158" s="1">
        <v>13816</v>
      </c>
      <c r="K158" s="1">
        <v>13276</v>
      </c>
      <c r="L158" s="1">
        <v>14980</v>
      </c>
      <c r="M158" s="1">
        <v>17815</v>
      </c>
      <c r="N158" s="1">
        <v>4</v>
      </c>
      <c r="O158" s="1">
        <v>343</v>
      </c>
      <c r="P158" s="14"/>
      <c r="Q158" s="10">
        <f t="shared" si="2"/>
        <v>0.18925233644859812</v>
      </c>
    </row>
    <row r="159" spans="1:17" ht="9.75" customHeight="1">
      <c r="A159" s="1">
        <v>2</v>
      </c>
      <c r="B159" s="1">
        <v>18</v>
      </c>
      <c r="C159" s="1">
        <v>7</v>
      </c>
      <c r="D159" s="1">
        <v>0.4</v>
      </c>
      <c r="E159" s="1" t="s">
        <v>476</v>
      </c>
      <c r="F159" s="2" t="s">
        <v>477</v>
      </c>
      <c r="G159" s="2" t="s">
        <v>140</v>
      </c>
      <c r="H159" s="2" t="s">
        <v>18</v>
      </c>
      <c r="I159" s="1">
        <v>13067</v>
      </c>
      <c r="J159" s="1">
        <v>13807</v>
      </c>
      <c r="K159" s="1">
        <v>13495</v>
      </c>
      <c r="L159" s="1">
        <v>14801</v>
      </c>
      <c r="M159" s="1">
        <v>16935</v>
      </c>
      <c r="N159" s="1">
        <v>3.5</v>
      </c>
      <c r="O159" s="1">
        <v>343</v>
      </c>
      <c r="P159" s="14"/>
      <c r="Q159" s="10">
        <f t="shared" si="2"/>
        <v>0.14417944733463955</v>
      </c>
    </row>
    <row r="160" spans="1:17" ht="9.75" customHeight="1">
      <c r="A160" s="1">
        <v>2</v>
      </c>
      <c r="B160" s="1">
        <v>18</v>
      </c>
      <c r="C160" s="1">
        <v>7</v>
      </c>
      <c r="D160" s="1">
        <v>1.34</v>
      </c>
      <c r="E160" s="1" t="s">
        <v>478</v>
      </c>
      <c r="F160" s="2" t="s">
        <v>479</v>
      </c>
      <c r="G160" s="2" t="s">
        <v>129</v>
      </c>
      <c r="H160" s="2" t="s">
        <v>18</v>
      </c>
      <c r="I160" s="1" t="s">
        <v>43</v>
      </c>
      <c r="J160" s="1" t="s">
        <v>43</v>
      </c>
      <c r="K160" s="1" t="s">
        <v>43</v>
      </c>
      <c r="L160" s="1">
        <v>1657</v>
      </c>
      <c r="M160" s="1">
        <v>1744</v>
      </c>
      <c r="N160" s="1">
        <v>4</v>
      </c>
      <c r="O160" s="1">
        <v>346</v>
      </c>
      <c r="P160" s="14"/>
      <c r="Q160" s="10">
        <f t="shared" si="2"/>
        <v>0.05250452625226312</v>
      </c>
    </row>
    <row r="161" spans="1:17" ht="9.75" customHeight="1">
      <c r="A161" s="1">
        <v>2</v>
      </c>
      <c r="B161" s="1">
        <v>18</v>
      </c>
      <c r="C161" s="1">
        <v>7</v>
      </c>
      <c r="D161" s="1">
        <v>1.35</v>
      </c>
      <c r="E161" s="1" t="s">
        <v>480</v>
      </c>
      <c r="F161" s="2" t="s">
        <v>481</v>
      </c>
      <c r="G161" s="2" t="s">
        <v>129</v>
      </c>
      <c r="H161" s="2" t="s">
        <v>18</v>
      </c>
      <c r="I161" s="1" t="s">
        <v>43</v>
      </c>
      <c r="J161" s="1" t="s">
        <v>43</v>
      </c>
      <c r="K161" s="1" t="s">
        <v>43</v>
      </c>
      <c r="L161" s="1">
        <v>1993</v>
      </c>
      <c r="M161" s="1">
        <v>1905</v>
      </c>
      <c r="N161" s="1">
        <v>3.6</v>
      </c>
      <c r="O161" s="1">
        <v>346</v>
      </c>
      <c r="P161" s="14"/>
      <c r="Q161" s="10">
        <f t="shared" si="2"/>
        <v>-0.04415454089312594</v>
      </c>
    </row>
    <row r="162" spans="1:17" ht="9.75" customHeight="1">
      <c r="A162" s="1">
        <v>2</v>
      </c>
      <c r="B162" s="1">
        <v>18</v>
      </c>
      <c r="C162" s="1">
        <v>7</v>
      </c>
      <c r="D162" s="1">
        <v>2.2</v>
      </c>
      <c r="E162" s="1" t="s">
        <v>482</v>
      </c>
      <c r="F162" s="2" t="s">
        <v>483</v>
      </c>
      <c r="G162" s="2" t="s">
        <v>137</v>
      </c>
      <c r="H162" s="2" t="s">
        <v>134</v>
      </c>
      <c r="I162" s="1" t="s">
        <v>43</v>
      </c>
      <c r="J162" s="1" t="s">
        <v>43</v>
      </c>
      <c r="K162" s="1" t="s">
        <v>43</v>
      </c>
      <c r="L162" s="1">
        <v>15696</v>
      </c>
      <c r="M162" s="1">
        <v>16063</v>
      </c>
      <c r="N162" s="1">
        <v>4</v>
      </c>
      <c r="O162" s="1">
        <v>346</v>
      </c>
      <c r="P162" s="14"/>
      <c r="Q162" s="10">
        <f t="shared" si="2"/>
        <v>0.023381753312945973</v>
      </c>
    </row>
    <row r="163" spans="1:17" ht="9.75" customHeight="1">
      <c r="A163" s="1">
        <v>2</v>
      </c>
      <c r="B163" s="1">
        <v>18</v>
      </c>
      <c r="C163" s="1">
        <v>7</v>
      </c>
      <c r="D163" s="1">
        <v>2.2</v>
      </c>
      <c r="E163" s="1" t="s">
        <v>484</v>
      </c>
      <c r="F163" s="2" t="s">
        <v>485</v>
      </c>
      <c r="G163" s="2" t="s">
        <v>140</v>
      </c>
      <c r="H163" s="2" t="s">
        <v>134</v>
      </c>
      <c r="I163" s="1" t="s">
        <v>43</v>
      </c>
      <c r="J163" s="1" t="s">
        <v>43</v>
      </c>
      <c r="K163" s="1" t="s">
        <v>43</v>
      </c>
      <c r="L163" s="1">
        <v>14408</v>
      </c>
      <c r="M163" s="1">
        <v>15031</v>
      </c>
      <c r="N163" s="1">
        <v>3.6</v>
      </c>
      <c r="O163" s="1">
        <v>346</v>
      </c>
      <c r="P163" s="14"/>
      <c r="Q163" s="10">
        <f t="shared" si="2"/>
        <v>0.043239866740699615</v>
      </c>
    </row>
    <row r="164" spans="1:17" ht="9.75" customHeight="1">
      <c r="A164" s="1">
        <v>2</v>
      </c>
      <c r="B164" s="1">
        <v>18</v>
      </c>
      <c r="C164" s="1">
        <v>7</v>
      </c>
      <c r="D164" s="1">
        <v>3.01</v>
      </c>
      <c r="E164" s="1" t="s">
        <v>486</v>
      </c>
      <c r="F164" s="2" t="s">
        <v>487</v>
      </c>
      <c r="G164" s="2" t="s">
        <v>129</v>
      </c>
      <c r="H164" s="2" t="s">
        <v>18</v>
      </c>
      <c r="I164" s="1" t="s">
        <v>43</v>
      </c>
      <c r="J164" s="1" t="s">
        <v>43</v>
      </c>
      <c r="K164" s="1" t="s">
        <v>43</v>
      </c>
      <c r="L164" s="1">
        <v>3378</v>
      </c>
      <c r="M164" s="1">
        <v>3576</v>
      </c>
      <c r="N164" s="1">
        <v>3.9</v>
      </c>
      <c r="O164" s="1">
        <v>338</v>
      </c>
      <c r="P164" s="14"/>
      <c r="Q164" s="10">
        <f t="shared" si="2"/>
        <v>0.0586145648312611</v>
      </c>
    </row>
    <row r="165" spans="1:17" ht="9.75" customHeight="1">
      <c r="A165" s="1">
        <v>2</v>
      </c>
      <c r="B165" s="1">
        <v>18</v>
      </c>
      <c r="C165" s="1">
        <v>7</v>
      </c>
      <c r="D165" s="1">
        <v>3.26</v>
      </c>
      <c r="E165" s="1" t="s">
        <v>488</v>
      </c>
      <c r="F165" s="2" t="s">
        <v>489</v>
      </c>
      <c r="G165" s="2" t="s">
        <v>129</v>
      </c>
      <c r="H165" s="2" t="s">
        <v>18</v>
      </c>
      <c r="I165" s="1" t="s">
        <v>43</v>
      </c>
      <c r="J165" s="1" t="s">
        <v>43</v>
      </c>
      <c r="K165" s="1" t="s">
        <v>43</v>
      </c>
      <c r="L165" s="1">
        <v>3384</v>
      </c>
      <c r="M165" s="1">
        <v>3533</v>
      </c>
      <c r="N165" s="1">
        <v>3.5</v>
      </c>
      <c r="O165" s="1">
        <v>345</v>
      </c>
      <c r="P165" s="14"/>
      <c r="Q165" s="10">
        <f t="shared" si="2"/>
        <v>0.044030732860520096</v>
      </c>
    </row>
    <row r="166" spans="1:17" ht="9.75" customHeight="1">
      <c r="A166" s="1">
        <v>2</v>
      </c>
      <c r="B166" s="1">
        <v>18</v>
      </c>
      <c r="C166" s="1">
        <v>7</v>
      </c>
      <c r="D166" s="1">
        <v>3.5</v>
      </c>
      <c r="E166" s="1" t="s">
        <v>490</v>
      </c>
      <c r="F166" s="2" t="s">
        <v>491</v>
      </c>
      <c r="G166" s="2" t="s">
        <v>137</v>
      </c>
      <c r="H166" s="2" t="s">
        <v>134</v>
      </c>
      <c r="I166" s="1" t="s">
        <v>43</v>
      </c>
      <c r="J166" s="1" t="s">
        <v>43</v>
      </c>
      <c r="K166" s="1" t="s">
        <v>43</v>
      </c>
      <c r="L166" s="1">
        <v>12232</v>
      </c>
      <c r="M166" s="1">
        <v>12495</v>
      </c>
      <c r="N166" s="1">
        <v>4</v>
      </c>
      <c r="O166" s="1">
        <v>345</v>
      </c>
      <c r="P166" s="14"/>
      <c r="Q166" s="10">
        <f t="shared" si="2"/>
        <v>0.021500981033355133</v>
      </c>
    </row>
    <row r="167" spans="1:17" ht="9.75" customHeight="1">
      <c r="A167" s="1">
        <v>2</v>
      </c>
      <c r="B167" s="1">
        <v>18</v>
      </c>
      <c r="C167" s="1">
        <v>7</v>
      </c>
      <c r="D167" s="1">
        <v>3.5</v>
      </c>
      <c r="E167" s="1" t="s">
        <v>492</v>
      </c>
      <c r="F167" s="2" t="s">
        <v>493</v>
      </c>
      <c r="G167" s="2" t="s">
        <v>140</v>
      </c>
      <c r="H167" s="2" t="s">
        <v>134</v>
      </c>
      <c r="I167" s="1" t="s">
        <v>43</v>
      </c>
      <c r="J167" s="1" t="s">
        <v>43</v>
      </c>
      <c r="K167" s="1" t="s">
        <v>43</v>
      </c>
      <c r="L167" s="1">
        <v>10831</v>
      </c>
      <c r="M167" s="1">
        <v>11498</v>
      </c>
      <c r="N167" s="1">
        <v>3.5</v>
      </c>
      <c r="O167" s="1">
        <v>345</v>
      </c>
      <c r="P167" s="14"/>
      <c r="Q167" s="10">
        <f t="shared" si="2"/>
        <v>0.06158249469116425</v>
      </c>
    </row>
    <row r="168" spans="1:17" ht="9.75" customHeight="1">
      <c r="A168" s="1">
        <v>2</v>
      </c>
      <c r="B168" s="1">
        <v>18</v>
      </c>
      <c r="C168" s="1">
        <v>7</v>
      </c>
      <c r="D168" s="1">
        <v>3.71</v>
      </c>
      <c r="E168" s="1" t="s">
        <v>494</v>
      </c>
      <c r="F168" s="2" t="s">
        <v>495</v>
      </c>
      <c r="G168" s="2" t="s">
        <v>129</v>
      </c>
      <c r="H168" s="2" t="s">
        <v>18</v>
      </c>
      <c r="I168" s="1" t="s">
        <v>43</v>
      </c>
      <c r="J168" s="1" t="s">
        <v>43</v>
      </c>
      <c r="K168" s="1" t="s">
        <v>43</v>
      </c>
      <c r="L168" s="1">
        <v>1949</v>
      </c>
      <c r="M168" s="1">
        <v>2059</v>
      </c>
      <c r="N168" s="1">
        <v>4</v>
      </c>
      <c r="O168" s="1">
        <v>345</v>
      </c>
      <c r="P168" s="14"/>
      <c r="Q168" s="10">
        <f t="shared" si="2"/>
        <v>0.05643919958953309</v>
      </c>
    </row>
    <row r="169" spans="1:17" ht="9.75" customHeight="1">
      <c r="A169" s="1">
        <v>2</v>
      </c>
      <c r="B169" s="1">
        <v>18</v>
      </c>
      <c r="C169" s="1">
        <v>7</v>
      </c>
      <c r="D169" s="1">
        <v>4</v>
      </c>
      <c r="E169" s="1" t="s">
        <v>496</v>
      </c>
      <c r="F169" s="2" t="s">
        <v>497</v>
      </c>
      <c r="G169" s="2" t="s">
        <v>129</v>
      </c>
      <c r="H169" s="2" t="s">
        <v>18</v>
      </c>
      <c r="I169" s="1" t="s">
        <v>43</v>
      </c>
      <c r="J169" s="1" t="s">
        <v>43</v>
      </c>
      <c r="K169" s="1" t="s">
        <v>43</v>
      </c>
      <c r="L169" s="1">
        <v>2082</v>
      </c>
      <c r="M169" s="1">
        <v>2142</v>
      </c>
      <c r="N169" s="1">
        <v>3.5</v>
      </c>
      <c r="O169" s="1">
        <v>343</v>
      </c>
      <c r="P169" s="14"/>
      <c r="Q169" s="10">
        <f t="shared" si="2"/>
        <v>0.02881844380403458</v>
      </c>
    </row>
    <row r="170" spans="1:17" ht="9.75" customHeight="1">
      <c r="A170" s="1">
        <v>2</v>
      </c>
      <c r="B170" s="1">
        <v>18</v>
      </c>
      <c r="C170" s="1">
        <v>7</v>
      </c>
      <c r="D170" s="1">
        <v>4.5</v>
      </c>
      <c r="E170" s="1" t="s">
        <v>498</v>
      </c>
      <c r="F170" s="2" t="s">
        <v>499</v>
      </c>
      <c r="G170" s="2" t="s">
        <v>137</v>
      </c>
      <c r="H170" s="2" t="s">
        <v>134</v>
      </c>
      <c r="I170" s="1" t="s">
        <v>43</v>
      </c>
      <c r="J170" s="1" t="s">
        <v>43</v>
      </c>
      <c r="K170" s="1" t="s">
        <v>43</v>
      </c>
      <c r="L170" s="1">
        <v>14163</v>
      </c>
      <c r="M170" s="1">
        <v>14554</v>
      </c>
      <c r="N170" s="1">
        <v>4</v>
      </c>
      <c r="O170" s="1">
        <v>346</v>
      </c>
      <c r="P170" s="14"/>
      <c r="Q170" s="10">
        <f t="shared" si="2"/>
        <v>0.027607145378803925</v>
      </c>
    </row>
    <row r="171" spans="1:17" ht="9.75" customHeight="1">
      <c r="A171" s="1">
        <v>2</v>
      </c>
      <c r="B171" s="1">
        <v>18</v>
      </c>
      <c r="C171" s="1">
        <v>7</v>
      </c>
      <c r="D171" s="1">
        <v>4.5</v>
      </c>
      <c r="E171" s="1" t="s">
        <v>500</v>
      </c>
      <c r="F171" s="2" t="s">
        <v>501</v>
      </c>
      <c r="G171" s="2" t="s">
        <v>140</v>
      </c>
      <c r="H171" s="2" t="s">
        <v>134</v>
      </c>
      <c r="I171" s="1" t="s">
        <v>43</v>
      </c>
      <c r="J171" s="1" t="s">
        <v>43</v>
      </c>
      <c r="K171" s="1" t="s">
        <v>43</v>
      </c>
      <c r="L171" s="1">
        <v>13044</v>
      </c>
      <c r="M171" s="1">
        <v>13640</v>
      </c>
      <c r="N171" s="1">
        <v>3.5</v>
      </c>
      <c r="O171" s="1">
        <v>345</v>
      </c>
      <c r="P171" s="14"/>
      <c r="Q171" s="10">
        <f t="shared" si="2"/>
        <v>0.04569150567310641</v>
      </c>
    </row>
    <row r="172" spans="1:17" ht="9.75" customHeight="1">
      <c r="A172" s="1">
        <v>2</v>
      </c>
      <c r="B172" s="1">
        <v>18</v>
      </c>
      <c r="C172" s="1">
        <v>7</v>
      </c>
      <c r="D172" s="1">
        <v>5.11</v>
      </c>
      <c r="E172" s="1" t="s">
        <v>502</v>
      </c>
      <c r="F172" s="2" t="s">
        <v>503</v>
      </c>
      <c r="G172" s="2" t="s">
        <v>129</v>
      </c>
      <c r="H172" s="2" t="s">
        <v>18</v>
      </c>
      <c r="I172" s="1" t="s">
        <v>43</v>
      </c>
      <c r="J172" s="1" t="s">
        <v>43</v>
      </c>
      <c r="K172" s="1" t="s">
        <v>43</v>
      </c>
      <c r="L172" s="1">
        <v>1210</v>
      </c>
      <c r="M172" s="1">
        <v>1298</v>
      </c>
      <c r="N172" s="1">
        <v>0.8</v>
      </c>
      <c r="O172" s="1">
        <v>319</v>
      </c>
      <c r="P172" s="14"/>
      <c r="Q172" s="10">
        <f t="shared" si="2"/>
        <v>0.07272727272727272</v>
      </c>
    </row>
    <row r="173" spans="1:17" ht="9.75" customHeight="1">
      <c r="A173" s="1">
        <v>2</v>
      </c>
      <c r="B173" s="1">
        <v>18</v>
      </c>
      <c r="C173" s="1">
        <v>7</v>
      </c>
      <c r="D173" s="1">
        <v>5.15</v>
      </c>
      <c r="E173" s="1" t="s">
        <v>504</v>
      </c>
      <c r="F173" s="2" t="s">
        <v>505</v>
      </c>
      <c r="G173" s="2" t="s">
        <v>129</v>
      </c>
      <c r="H173" s="2" t="s">
        <v>18</v>
      </c>
      <c r="I173" s="1" t="s">
        <v>43</v>
      </c>
      <c r="J173" s="1" t="s">
        <v>43</v>
      </c>
      <c r="K173" s="1" t="s">
        <v>43</v>
      </c>
      <c r="L173" s="1">
        <v>1717</v>
      </c>
      <c r="M173" s="1">
        <v>1680</v>
      </c>
      <c r="N173" s="1">
        <v>1.4</v>
      </c>
      <c r="O173" s="1">
        <v>302</v>
      </c>
      <c r="P173" s="14"/>
      <c r="Q173" s="10">
        <f t="shared" si="2"/>
        <v>-0.021549213744903904</v>
      </c>
    </row>
    <row r="174" spans="1:17" ht="9.75" customHeight="1">
      <c r="A174" s="1">
        <v>2</v>
      </c>
      <c r="B174" s="1">
        <v>18</v>
      </c>
      <c r="C174" s="1">
        <v>7</v>
      </c>
      <c r="D174" s="1">
        <v>5.3</v>
      </c>
      <c r="E174" s="1" t="s">
        <v>506</v>
      </c>
      <c r="F174" s="2" t="s">
        <v>507</v>
      </c>
      <c r="G174" s="2" t="s">
        <v>137</v>
      </c>
      <c r="H174" s="2" t="s">
        <v>134</v>
      </c>
      <c r="I174" s="1" t="s">
        <v>43</v>
      </c>
      <c r="J174" s="1" t="s">
        <v>43</v>
      </c>
      <c r="K174" s="1" t="s">
        <v>43</v>
      </c>
      <c r="L174" s="1">
        <v>12401</v>
      </c>
      <c r="M174" s="1">
        <v>12874</v>
      </c>
      <c r="N174" s="1">
        <v>4</v>
      </c>
      <c r="O174" s="1">
        <v>345</v>
      </c>
      <c r="P174" s="14"/>
      <c r="Q174" s="10">
        <f t="shared" si="2"/>
        <v>0.03814208531570035</v>
      </c>
    </row>
    <row r="175" spans="1:17" ht="9.75" customHeight="1">
      <c r="A175" s="1">
        <v>2</v>
      </c>
      <c r="B175" s="1">
        <v>18</v>
      </c>
      <c r="C175" s="1">
        <v>7</v>
      </c>
      <c r="D175" s="1">
        <v>5.3</v>
      </c>
      <c r="E175" s="1" t="s">
        <v>508</v>
      </c>
      <c r="F175" s="2" t="s">
        <v>509</v>
      </c>
      <c r="G175" s="2" t="s">
        <v>140</v>
      </c>
      <c r="H175" s="2" t="s">
        <v>134</v>
      </c>
      <c r="I175" s="1" t="s">
        <v>43</v>
      </c>
      <c r="J175" s="1" t="s">
        <v>43</v>
      </c>
      <c r="K175" s="1" t="s">
        <v>43</v>
      </c>
      <c r="L175" s="1">
        <v>11782</v>
      </c>
      <c r="M175" s="1">
        <v>12342</v>
      </c>
      <c r="N175" s="1">
        <v>3.5</v>
      </c>
      <c r="O175" s="1">
        <v>345</v>
      </c>
      <c r="P175" s="14"/>
      <c r="Q175" s="10">
        <f t="shared" si="2"/>
        <v>0.04753013070785945</v>
      </c>
    </row>
    <row r="176" spans="1:17" ht="9.75" customHeight="1">
      <c r="A176" s="1">
        <v>2</v>
      </c>
      <c r="B176" s="1">
        <v>18</v>
      </c>
      <c r="C176" s="1">
        <v>7</v>
      </c>
      <c r="D176" s="1">
        <v>5.32</v>
      </c>
      <c r="E176" s="1" t="s">
        <v>510</v>
      </c>
      <c r="F176" s="2" t="s">
        <v>511</v>
      </c>
      <c r="G176" s="2" t="s">
        <v>137</v>
      </c>
      <c r="H176" s="2" t="s">
        <v>18</v>
      </c>
      <c r="I176" s="1" t="s">
        <v>43</v>
      </c>
      <c r="J176" s="1" t="s">
        <v>43</v>
      </c>
      <c r="K176" s="1" t="s">
        <v>43</v>
      </c>
      <c r="L176" s="1">
        <v>9389</v>
      </c>
      <c r="M176" s="1">
        <v>9479</v>
      </c>
      <c r="N176" s="1">
        <v>4.4</v>
      </c>
      <c r="O176" s="1">
        <v>342</v>
      </c>
      <c r="P176" s="14"/>
      <c r="Q176" s="10">
        <f t="shared" si="2"/>
        <v>0.00958568537650442</v>
      </c>
    </row>
    <row r="177" spans="1:17" ht="9.75" customHeight="1">
      <c r="A177" s="1">
        <v>2</v>
      </c>
      <c r="B177" s="1">
        <v>18</v>
      </c>
      <c r="C177" s="1">
        <v>7</v>
      </c>
      <c r="D177" s="1">
        <v>5.32</v>
      </c>
      <c r="E177" s="1" t="s">
        <v>512</v>
      </c>
      <c r="F177" s="2" t="s">
        <v>513</v>
      </c>
      <c r="G177" s="2" t="s">
        <v>140</v>
      </c>
      <c r="H177" s="2" t="s">
        <v>18</v>
      </c>
      <c r="I177" s="1" t="s">
        <v>43</v>
      </c>
      <c r="J177" s="1" t="s">
        <v>43</v>
      </c>
      <c r="K177" s="1" t="s">
        <v>43</v>
      </c>
      <c r="L177" s="1">
        <v>8423</v>
      </c>
      <c r="M177" s="1">
        <v>8706</v>
      </c>
      <c r="N177" s="1">
        <v>4.4</v>
      </c>
      <c r="O177" s="1">
        <v>343</v>
      </c>
      <c r="P177" s="14"/>
      <c r="Q177" s="10">
        <f t="shared" si="2"/>
        <v>0.033598480351418734</v>
      </c>
    </row>
    <row r="178" spans="1:17" ht="9.75" customHeight="1">
      <c r="A178" s="1">
        <v>2</v>
      </c>
      <c r="B178" s="1">
        <v>18</v>
      </c>
      <c r="C178" s="1">
        <v>7</v>
      </c>
      <c r="D178" s="1">
        <v>5.32</v>
      </c>
      <c r="E178" s="1" t="s">
        <v>514</v>
      </c>
      <c r="F178" s="2" t="s">
        <v>515</v>
      </c>
      <c r="G178" s="2" t="s">
        <v>129</v>
      </c>
      <c r="H178" s="2" t="s">
        <v>18</v>
      </c>
      <c r="I178" s="1" t="s">
        <v>43</v>
      </c>
      <c r="J178" s="1" t="s">
        <v>43</v>
      </c>
      <c r="K178" s="1" t="s">
        <v>43</v>
      </c>
      <c r="L178" s="1">
        <v>3377</v>
      </c>
      <c r="M178" s="1">
        <v>3636</v>
      </c>
      <c r="N178" s="1">
        <v>3.4</v>
      </c>
      <c r="O178" s="1">
        <v>344</v>
      </c>
      <c r="P178" s="14"/>
      <c r="Q178" s="10">
        <f t="shared" si="2"/>
        <v>0.07669529167900503</v>
      </c>
    </row>
    <row r="179" spans="1:17" ht="9.75" customHeight="1">
      <c r="A179" s="1">
        <v>2</v>
      </c>
      <c r="B179" s="1">
        <v>18</v>
      </c>
      <c r="C179" s="1">
        <v>7</v>
      </c>
      <c r="D179" s="1">
        <v>5.32</v>
      </c>
      <c r="E179" s="1" t="s">
        <v>516</v>
      </c>
      <c r="F179" s="2" t="s">
        <v>517</v>
      </c>
      <c r="G179" s="2" t="s">
        <v>129</v>
      </c>
      <c r="H179" s="2" t="s">
        <v>18</v>
      </c>
      <c r="I179" s="1" t="s">
        <v>43</v>
      </c>
      <c r="J179" s="1" t="s">
        <v>43</v>
      </c>
      <c r="K179" s="1" t="s">
        <v>43</v>
      </c>
      <c r="L179" s="1">
        <v>3048</v>
      </c>
      <c r="M179" s="1">
        <v>3394</v>
      </c>
      <c r="N179" s="1">
        <v>4</v>
      </c>
      <c r="O179" s="1">
        <v>343</v>
      </c>
      <c r="P179" s="14"/>
      <c r="Q179" s="10">
        <f t="shared" si="2"/>
        <v>0.11351706036745407</v>
      </c>
    </row>
    <row r="180" spans="1:18" ht="9.75" customHeight="1">
      <c r="A180" s="1"/>
      <c r="B180" s="1"/>
      <c r="C180" s="1"/>
      <c r="D180" s="1"/>
      <c r="E180" s="1"/>
      <c r="F180" s="2"/>
      <c r="G180" s="2"/>
      <c r="H180" s="2"/>
      <c r="I180" s="1"/>
      <c r="J180" s="1"/>
      <c r="K180" s="1"/>
      <c r="L180" s="1">
        <f>SUM(L139:L179)</f>
        <v>353492</v>
      </c>
      <c r="M180" s="1">
        <f>SUM(M139:M179)</f>
        <v>387026</v>
      </c>
      <c r="N180" s="1"/>
      <c r="O180" s="1"/>
      <c r="P180" s="14">
        <f>(M180-L180)/L180</f>
        <v>0.09486494743869733</v>
      </c>
      <c r="Q180" s="10"/>
      <c r="R180" s="10">
        <f>MEDIAN(Q139:Q179)</f>
        <v>0.05643919958953309</v>
      </c>
    </row>
    <row r="181" spans="1:17" ht="9.75" customHeight="1">
      <c r="A181" s="1">
        <v>2</v>
      </c>
      <c r="B181" s="1">
        <v>20</v>
      </c>
      <c r="C181" s="1">
        <v>0</v>
      </c>
      <c r="D181" s="1">
        <v>0</v>
      </c>
      <c r="E181" s="1" t="s">
        <v>518</v>
      </c>
      <c r="F181" s="2" t="s">
        <v>3892</v>
      </c>
      <c r="G181" s="2" t="s">
        <v>137</v>
      </c>
      <c r="H181" s="2" t="s">
        <v>18</v>
      </c>
      <c r="I181" s="1" t="s">
        <v>43</v>
      </c>
      <c r="J181" s="1" t="s">
        <v>43</v>
      </c>
      <c r="K181" s="1" t="s">
        <v>43</v>
      </c>
      <c r="L181" s="1">
        <v>15692</v>
      </c>
      <c r="M181" s="1">
        <v>15794</v>
      </c>
      <c r="N181" s="1">
        <v>5.8</v>
      </c>
      <c r="O181" s="1">
        <v>335</v>
      </c>
      <c r="P181" s="14"/>
      <c r="Q181" s="10">
        <f t="shared" si="2"/>
        <v>0.00650012745347948</v>
      </c>
    </row>
    <row r="182" spans="1:17" ht="9.75" customHeight="1">
      <c r="A182" s="1">
        <v>2</v>
      </c>
      <c r="B182" s="1">
        <v>20</v>
      </c>
      <c r="C182" s="1">
        <v>0</v>
      </c>
      <c r="D182" s="1">
        <v>0</v>
      </c>
      <c r="E182" s="1" t="s">
        <v>519</v>
      </c>
      <c r="F182" s="2" t="s">
        <v>520</v>
      </c>
      <c r="G182" s="2" t="s">
        <v>140</v>
      </c>
      <c r="H182" s="2" t="s">
        <v>18</v>
      </c>
      <c r="I182" s="1" t="s">
        <v>43</v>
      </c>
      <c r="J182" s="1" t="s">
        <v>43</v>
      </c>
      <c r="K182" s="1" t="s">
        <v>43</v>
      </c>
      <c r="L182" s="1">
        <v>15800</v>
      </c>
      <c r="M182" s="1">
        <v>15441</v>
      </c>
      <c r="N182" s="1">
        <v>5.8</v>
      </c>
      <c r="O182" s="1">
        <v>350</v>
      </c>
      <c r="P182" s="14"/>
      <c r="Q182" s="10">
        <f t="shared" si="2"/>
        <v>-0.02272151898734177</v>
      </c>
    </row>
    <row r="183" spans="1:17" ht="9.75" customHeight="1">
      <c r="A183" s="1">
        <v>2</v>
      </c>
      <c r="B183" s="1">
        <v>20</v>
      </c>
      <c r="C183" s="1">
        <v>0</v>
      </c>
      <c r="D183" s="1">
        <v>0.03</v>
      </c>
      <c r="E183" s="1" t="s">
        <v>521</v>
      </c>
      <c r="F183" s="2" t="s">
        <v>522</v>
      </c>
      <c r="G183" s="2" t="s">
        <v>129</v>
      </c>
      <c r="H183" s="2" t="s">
        <v>18</v>
      </c>
      <c r="I183" s="1" t="s">
        <v>43</v>
      </c>
      <c r="J183" s="1" t="s">
        <v>43</v>
      </c>
      <c r="K183" s="1" t="s">
        <v>43</v>
      </c>
      <c r="L183" s="1">
        <v>6300</v>
      </c>
      <c r="M183" s="1">
        <v>6335</v>
      </c>
      <c r="N183" s="1">
        <v>5.8</v>
      </c>
      <c r="O183" s="1">
        <v>350</v>
      </c>
      <c r="P183" s="14"/>
      <c r="Q183" s="10">
        <f t="shared" si="2"/>
        <v>0.005555555555555556</v>
      </c>
    </row>
    <row r="184" spans="1:17" ht="9.75" customHeight="1">
      <c r="A184" s="1">
        <v>2</v>
      </c>
      <c r="B184" s="1">
        <v>20</v>
      </c>
      <c r="C184" s="1">
        <v>0</v>
      </c>
      <c r="D184" s="1">
        <v>0.06</v>
      </c>
      <c r="E184" s="1" t="s">
        <v>523</v>
      </c>
      <c r="F184" s="2" t="s">
        <v>524</v>
      </c>
      <c r="G184" s="2" t="s">
        <v>129</v>
      </c>
      <c r="H184" s="2" t="s">
        <v>18</v>
      </c>
      <c r="I184" s="1" t="s">
        <v>43</v>
      </c>
      <c r="J184" s="1" t="s">
        <v>43</v>
      </c>
      <c r="K184" s="1" t="s">
        <v>43</v>
      </c>
      <c r="L184" s="1">
        <v>10253</v>
      </c>
      <c r="M184" s="1">
        <v>11173</v>
      </c>
      <c r="N184" s="1">
        <v>7.2</v>
      </c>
      <c r="O184" s="1">
        <v>350</v>
      </c>
      <c r="P184" s="14"/>
      <c r="Q184" s="10">
        <f t="shared" si="2"/>
        <v>0.08972983517019409</v>
      </c>
    </row>
    <row r="185" spans="1:17" ht="9.75" customHeight="1">
      <c r="A185" s="1">
        <v>2</v>
      </c>
      <c r="B185" s="1">
        <v>20</v>
      </c>
      <c r="C185" s="1">
        <v>0</v>
      </c>
      <c r="D185" s="1">
        <v>0.4</v>
      </c>
      <c r="E185" s="1" t="s">
        <v>525</v>
      </c>
      <c r="F185" s="2" t="s">
        <v>526</v>
      </c>
      <c r="G185" s="2" t="s">
        <v>137</v>
      </c>
      <c r="H185" s="2" t="s">
        <v>18</v>
      </c>
      <c r="I185" s="1" t="s">
        <v>43</v>
      </c>
      <c r="J185" s="1" t="s">
        <v>43</v>
      </c>
      <c r="K185" s="1" t="s">
        <v>43</v>
      </c>
      <c r="L185" s="1">
        <v>26080</v>
      </c>
      <c r="M185" s="1">
        <v>26967</v>
      </c>
      <c r="N185" s="1">
        <v>5.8</v>
      </c>
      <c r="O185" s="1">
        <v>32</v>
      </c>
      <c r="P185" s="14"/>
      <c r="Q185" s="10">
        <f t="shared" si="2"/>
        <v>0.034010736196319016</v>
      </c>
    </row>
    <row r="186" spans="1:17" ht="9.75" customHeight="1">
      <c r="A186" s="1">
        <v>2</v>
      </c>
      <c r="B186" s="1">
        <v>20</v>
      </c>
      <c r="C186" s="1">
        <v>0</v>
      </c>
      <c r="D186" s="1">
        <v>0.4</v>
      </c>
      <c r="E186" s="1" t="s">
        <v>527</v>
      </c>
      <c r="F186" s="2" t="s">
        <v>528</v>
      </c>
      <c r="G186" s="2" t="s">
        <v>140</v>
      </c>
      <c r="H186" s="2" t="s">
        <v>18</v>
      </c>
      <c r="I186" s="1" t="s">
        <v>43</v>
      </c>
      <c r="J186" s="1" t="s">
        <v>43</v>
      </c>
      <c r="K186" s="1" t="s">
        <v>43</v>
      </c>
      <c r="L186" s="1">
        <v>22100</v>
      </c>
      <c r="M186" s="1">
        <v>21776</v>
      </c>
      <c r="N186" s="1">
        <v>5.8</v>
      </c>
      <c r="O186" s="1">
        <v>30</v>
      </c>
      <c r="P186" s="14"/>
      <c r="Q186" s="10">
        <f t="shared" si="2"/>
        <v>-0.014660633484162897</v>
      </c>
    </row>
    <row r="187" spans="1:17" ht="9.75" customHeight="1">
      <c r="A187" s="1">
        <v>2</v>
      </c>
      <c r="B187" s="1">
        <v>20</v>
      </c>
      <c r="C187" s="1">
        <v>0</v>
      </c>
      <c r="D187" s="1">
        <v>0.7</v>
      </c>
      <c r="E187" s="1" t="s">
        <v>529</v>
      </c>
      <c r="F187" s="2" t="s">
        <v>530</v>
      </c>
      <c r="G187" s="2" t="s">
        <v>129</v>
      </c>
      <c r="H187" s="2" t="s">
        <v>18</v>
      </c>
      <c r="I187" s="1" t="s">
        <v>43</v>
      </c>
      <c r="J187" s="1" t="s">
        <v>43</v>
      </c>
      <c r="K187" s="1" t="s">
        <v>43</v>
      </c>
      <c r="L187" s="1">
        <v>5846</v>
      </c>
      <c r="M187" s="1">
        <v>6131</v>
      </c>
      <c r="N187" s="1">
        <v>5.8</v>
      </c>
      <c r="O187" s="1">
        <v>21</v>
      </c>
      <c r="P187" s="14"/>
      <c r="Q187" s="10">
        <f t="shared" si="2"/>
        <v>0.04875128292849812</v>
      </c>
    </row>
    <row r="188" spans="1:17" ht="9.75" customHeight="1">
      <c r="A188" s="1">
        <v>2</v>
      </c>
      <c r="B188" s="1">
        <v>20</v>
      </c>
      <c r="C188" s="1">
        <v>0</v>
      </c>
      <c r="D188" s="1">
        <v>1.06</v>
      </c>
      <c r="E188" s="1" t="s">
        <v>531</v>
      </c>
      <c r="F188" s="2" t="s">
        <v>532</v>
      </c>
      <c r="G188" s="2" t="s">
        <v>129</v>
      </c>
      <c r="H188" s="2" t="s">
        <v>18</v>
      </c>
      <c r="I188" s="1" t="s">
        <v>43</v>
      </c>
      <c r="J188" s="1" t="s">
        <v>43</v>
      </c>
      <c r="K188" s="1" t="s">
        <v>43</v>
      </c>
      <c r="L188" s="1">
        <v>5472</v>
      </c>
      <c r="M188" s="1">
        <v>5689</v>
      </c>
      <c r="N188" s="1">
        <v>5.8</v>
      </c>
      <c r="O188" s="1">
        <v>21</v>
      </c>
      <c r="P188" s="14"/>
      <c r="Q188" s="10">
        <f t="shared" si="2"/>
        <v>0.039656432748538015</v>
      </c>
    </row>
    <row r="189" spans="1:17" ht="9.75" customHeight="1">
      <c r="A189" s="1">
        <v>2</v>
      </c>
      <c r="B189" s="1">
        <v>20</v>
      </c>
      <c r="C189" s="1">
        <v>0</v>
      </c>
      <c r="D189" s="1">
        <v>1.2</v>
      </c>
      <c r="E189" s="1" t="s">
        <v>533</v>
      </c>
      <c r="F189" s="2" t="s">
        <v>534</v>
      </c>
      <c r="G189" s="2" t="s">
        <v>137</v>
      </c>
      <c r="H189" s="2" t="s">
        <v>18</v>
      </c>
      <c r="I189" s="1" t="s">
        <v>43</v>
      </c>
      <c r="J189" s="1" t="s">
        <v>43</v>
      </c>
      <c r="K189" s="1" t="s">
        <v>43</v>
      </c>
      <c r="L189" s="1">
        <v>19994</v>
      </c>
      <c r="M189" s="1">
        <v>20836</v>
      </c>
      <c r="N189" s="1">
        <v>3.8</v>
      </c>
      <c r="O189" s="1">
        <v>29</v>
      </c>
      <c r="P189" s="14"/>
      <c r="Q189" s="10">
        <f t="shared" si="2"/>
        <v>0.04211263379013704</v>
      </c>
    </row>
    <row r="190" spans="1:17" ht="9.75" customHeight="1">
      <c r="A190" s="1">
        <v>2</v>
      </c>
      <c r="B190" s="1">
        <v>20</v>
      </c>
      <c r="C190" s="1">
        <v>0</v>
      </c>
      <c r="D190" s="1">
        <v>1.2</v>
      </c>
      <c r="E190" s="1" t="s">
        <v>535</v>
      </c>
      <c r="F190" s="2" t="s">
        <v>536</v>
      </c>
      <c r="G190" s="2" t="s">
        <v>140</v>
      </c>
      <c r="H190" s="2" t="s">
        <v>18</v>
      </c>
      <c r="I190" s="1" t="s">
        <v>43</v>
      </c>
      <c r="J190" s="1" t="s">
        <v>43</v>
      </c>
      <c r="K190" s="1" t="s">
        <v>43</v>
      </c>
      <c r="L190" s="1">
        <v>16570</v>
      </c>
      <c r="M190" s="1">
        <v>16087</v>
      </c>
      <c r="N190" s="1">
        <v>5.8</v>
      </c>
      <c r="O190" s="1" t="s">
        <v>43</v>
      </c>
      <c r="P190" s="14"/>
      <c r="Q190" s="10">
        <f t="shared" si="2"/>
        <v>-0.02914906457453229</v>
      </c>
    </row>
    <row r="191" spans="1:17" ht="9.75" customHeight="1">
      <c r="A191" s="1">
        <v>2</v>
      </c>
      <c r="B191" s="1">
        <v>20</v>
      </c>
      <c r="C191" s="1">
        <v>0</v>
      </c>
      <c r="D191" s="1">
        <v>1.28</v>
      </c>
      <c r="E191" s="1" t="s">
        <v>537</v>
      </c>
      <c r="F191" s="2" t="s">
        <v>538</v>
      </c>
      <c r="G191" s="2" t="s">
        <v>129</v>
      </c>
      <c r="H191" s="2" t="s">
        <v>18</v>
      </c>
      <c r="I191" s="1" t="s">
        <v>43</v>
      </c>
      <c r="J191" s="1" t="s">
        <v>43</v>
      </c>
      <c r="K191" s="1" t="s">
        <v>43</v>
      </c>
      <c r="L191" s="1">
        <v>5350</v>
      </c>
      <c r="M191" s="1">
        <v>5590</v>
      </c>
      <c r="N191" s="1">
        <v>3.9</v>
      </c>
      <c r="O191" s="1">
        <v>21</v>
      </c>
      <c r="P191" s="14"/>
      <c r="Q191" s="10">
        <f t="shared" si="2"/>
        <v>0.044859813084112146</v>
      </c>
    </row>
    <row r="192" spans="1:17" ht="9.75" customHeight="1">
      <c r="A192" s="1">
        <v>2</v>
      </c>
      <c r="B192" s="1">
        <v>20</v>
      </c>
      <c r="C192" s="1">
        <v>0</v>
      </c>
      <c r="D192" s="1">
        <v>1.42</v>
      </c>
      <c r="E192" s="1" t="s">
        <v>539</v>
      </c>
      <c r="F192" s="2" t="s">
        <v>540</v>
      </c>
      <c r="G192" s="2" t="s">
        <v>129</v>
      </c>
      <c r="H192" s="2" t="s">
        <v>18</v>
      </c>
      <c r="I192" s="1" t="s">
        <v>43</v>
      </c>
      <c r="J192" s="1" t="s">
        <v>43</v>
      </c>
      <c r="K192" s="1" t="s">
        <v>43</v>
      </c>
      <c r="L192" s="1">
        <v>9242</v>
      </c>
      <c r="M192" s="1">
        <v>9480</v>
      </c>
      <c r="N192" s="1">
        <v>2.4</v>
      </c>
      <c r="O192" s="1">
        <v>30</v>
      </c>
      <c r="P192" s="14"/>
      <c r="Q192" s="10">
        <f t="shared" si="2"/>
        <v>0.025752001731227006</v>
      </c>
    </row>
    <row r="193" spans="1:17" ht="9.75" customHeight="1">
      <c r="A193" s="1">
        <v>2</v>
      </c>
      <c r="B193" s="1">
        <v>20</v>
      </c>
      <c r="C193" s="1">
        <v>0</v>
      </c>
      <c r="D193" s="1">
        <v>2.1</v>
      </c>
      <c r="E193" s="1" t="s">
        <v>541</v>
      </c>
      <c r="F193" s="2" t="s">
        <v>542</v>
      </c>
      <c r="G193" s="2" t="s">
        <v>137</v>
      </c>
      <c r="H193" s="2" t="s">
        <v>18</v>
      </c>
      <c r="I193" s="1" t="s">
        <v>43</v>
      </c>
      <c r="J193" s="1" t="s">
        <v>43</v>
      </c>
      <c r="K193" s="1" t="s">
        <v>43</v>
      </c>
      <c r="L193" s="1">
        <v>25359</v>
      </c>
      <c r="M193" s="1">
        <v>26426</v>
      </c>
      <c r="N193" s="1">
        <v>4.7</v>
      </c>
      <c r="O193" s="1">
        <v>35</v>
      </c>
      <c r="P193" s="14"/>
      <c r="Q193" s="10">
        <f t="shared" si="2"/>
        <v>0.04207579163216215</v>
      </c>
    </row>
    <row r="194" spans="1:17" ht="9.75" customHeight="1">
      <c r="A194" s="1">
        <v>2</v>
      </c>
      <c r="B194" s="1">
        <v>20</v>
      </c>
      <c r="C194" s="1">
        <v>0</v>
      </c>
      <c r="D194" s="1">
        <v>2.1</v>
      </c>
      <c r="E194" s="1" t="s">
        <v>543</v>
      </c>
      <c r="F194" s="2" t="s">
        <v>544</v>
      </c>
      <c r="G194" s="2" t="s">
        <v>140</v>
      </c>
      <c r="H194" s="2" t="s">
        <v>18</v>
      </c>
      <c r="I194" s="1" t="s">
        <v>43</v>
      </c>
      <c r="J194" s="1" t="s">
        <v>43</v>
      </c>
      <c r="K194" s="1" t="s">
        <v>43</v>
      </c>
      <c r="L194" s="1">
        <v>23899</v>
      </c>
      <c r="M194" s="1">
        <v>25567</v>
      </c>
      <c r="N194" s="1">
        <v>4.3</v>
      </c>
      <c r="O194" s="1">
        <v>30</v>
      </c>
      <c r="P194" s="14"/>
      <c r="Q194" s="10">
        <f t="shared" si="2"/>
        <v>0.06979371521820997</v>
      </c>
    </row>
    <row r="195" spans="1:17" ht="9.75" customHeight="1">
      <c r="A195" s="1">
        <v>2</v>
      </c>
      <c r="B195" s="1">
        <v>20</v>
      </c>
      <c r="C195" s="1">
        <v>0</v>
      </c>
      <c r="D195" s="1">
        <v>2.77</v>
      </c>
      <c r="E195" s="1" t="s">
        <v>545</v>
      </c>
      <c r="F195" s="2" t="s">
        <v>546</v>
      </c>
      <c r="G195" s="2" t="s">
        <v>129</v>
      </c>
      <c r="H195" s="2" t="s">
        <v>18</v>
      </c>
      <c r="I195" s="1" t="s">
        <v>43</v>
      </c>
      <c r="J195" s="1" t="s">
        <v>43</v>
      </c>
      <c r="K195" s="1" t="s">
        <v>43</v>
      </c>
      <c r="L195" s="1">
        <v>8900</v>
      </c>
      <c r="M195" s="1">
        <v>9488</v>
      </c>
      <c r="N195" s="1">
        <v>4.9</v>
      </c>
      <c r="O195" s="1">
        <v>21</v>
      </c>
      <c r="P195" s="14"/>
      <c r="Q195" s="10">
        <f t="shared" si="2"/>
        <v>0.06606741573033707</v>
      </c>
    </row>
    <row r="196" spans="1:17" ht="9.75" customHeight="1">
      <c r="A196" s="1">
        <v>2</v>
      </c>
      <c r="B196" s="1">
        <v>20</v>
      </c>
      <c r="C196" s="1">
        <v>0</v>
      </c>
      <c r="D196" s="1">
        <v>2.8</v>
      </c>
      <c r="E196" s="1" t="s">
        <v>547</v>
      </c>
      <c r="F196" s="2" t="s">
        <v>548</v>
      </c>
      <c r="G196" s="2" t="s">
        <v>129</v>
      </c>
      <c r="H196" s="2" t="s">
        <v>18</v>
      </c>
      <c r="I196" s="1" t="s">
        <v>43</v>
      </c>
      <c r="J196" s="1" t="s">
        <v>43</v>
      </c>
      <c r="K196" s="1" t="s">
        <v>43</v>
      </c>
      <c r="L196" s="1">
        <v>2941</v>
      </c>
      <c r="M196" s="1">
        <v>3285</v>
      </c>
      <c r="N196" s="1">
        <v>10</v>
      </c>
      <c r="O196" s="1">
        <v>35</v>
      </c>
      <c r="P196" s="14"/>
      <c r="Q196" s="10">
        <f t="shared" si="2"/>
        <v>0.11696701802108127</v>
      </c>
    </row>
    <row r="197" spans="1:17" ht="9.75" customHeight="1">
      <c r="A197" s="1">
        <v>2</v>
      </c>
      <c r="B197" s="1">
        <v>20</v>
      </c>
      <c r="C197" s="1">
        <v>0</v>
      </c>
      <c r="D197" s="1">
        <v>3.1</v>
      </c>
      <c r="E197" s="1" t="s">
        <v>549</v>
      </c>
      <c r="F197" s="2" t="s">
        <v>550</v>
      </c>
      <c r="G197" s="2" t="s">
        <v>137</v>
      </c>
      <c r="H197" s="2" t="s">
        <v>18</v>
      </c>
      <c r="I197" s="1" t="s">
        <v>43</v>
      </c>
      <c r="J197" s="1" t="s">
        <v>43</v>
      </c>
      <c r="K197" s="1" t="s">
        <v>43</v>
      </c>
      <c r="L197" s="1">
        <v>16246</v>
      </c>
      <c r="M197" s="1">
        <v>16938</v>
      </c>
      <c r="N197" s="1">
        <v>5.8</v>
      </c>
      <c r="O197" s="1" t="s">
        <v>43</v>
      </c>
      <c r="P197" s="14"/>
      <c r="Q197" s="10">
        <f t="shared" si="2"/>
        <v>0.04259510033238951</v>
      </c>
    </row>
    <row r="198" spans="1:17" ht="9.75" customHeight="1">
      <c r="A198" s="1">
        <v>2</v>
      </c>
      <c r="B198" s="1">
        <v>20</v>
      </c>
      <c r="C198" s="1">
        <v>0</v>
      </c>
      <c r="D198" s="1">
        <v>3.1</v>
      </c>
      <c r="E198" s="1" t="s">
        <v>551</v>
      </c>
      <c r="F198" s="2" t="s">
        <v>552</v>
      </c>
      <c r="G198" s="2" t="s">
        <v>140</v>
      </c>
      <c r="H198" s="2" t="s">
        <v>18</v>
      </c>
      <c r="I198" s="1" t="s">
        <v>43</v>
      </c>
      <c r="J198" s="1" t="s">
        <v>43</v>
      </c>
      <c r="K198" s="1" t="s">
        <v>43</v>
      </c>
      <c r="L198" s="1">
        <v>21014</v>
      </c>
      <c r="M198" s="1">
        <v>22282</v>
      </c>
      <c r="N198" s="1">
        <v>5.8</v>
      </c>
      <c r="O198" s="1">
        <v>13</v>
      </c>
      <c r="P198" s="14"/>
      <c r="Q198" s="10">
        <f aca="true" t="shared" si="3" ref="Q198:Q261">(M198-L198)/L198</f>
        <v>0.06034072523079852</v>
      </c>
    </row>
    <row r="199" spans="1:17" ht="9.75" customHeight="1">
      <c r="A199" s="1">
        <v>2</v>
      </c>
      <c r="B199" s="1">
        <v>20</v>
      </c>
      <c r="C199" s="1">
        <v>0</v>
      </c>
      <c r="D199" s="1">
        <v>3.44</v>
      </c>
      <c r="E199" s="1" t="s">
        <v>553</v>
      </c>
      <c r="F199" s="2" t="s">
        <v>554</v>
      </c>
      <c r="G199" s="2" t="s">
        <v>129</v>
      </c>
      <c r="H199" s="2" t="s">
        <v>18</v>
      </c>
      <c r="I199" s="1">
        <v>9549</v>
      </c>
      <c r="J199" s="1">
        <v>9252</v>
      </c>
      <c r="K199" s="1">
        <v>6898</v>
      </c>
      <c r="L199" s="1">
        <v>5810</v>
      </c>
      <c r="M199" s="1">
        <v>6143</v>
      </c>
      <c r="N199" s="1">
        <v>7.6</v>
      </c>
      <c r="O199" s="1">
        <v>21</v>
      </c>
      <c r="P199" s="14"/>
      <c r="Q199" s="10">
        <f t="shared" si="3"/>
        <v>0.057314974182444064</v>
      </c>
    </row>
    <row r="200" spans="1:17" ht="9.75" customHeight="1">
      <c r="A200" s="1">
        <v>2</v>
      </c>
      <c r="B200" s="1">
        <v>20</v>
      </c>
      <c r="C200" s="1">
        <v>0</v>
      </c>
      <c r="D200" s="1">
        <v>3.49</v>
      </c>
      <c r="E200" s="1" t="s">
        <v>555</v>
      </c>
      <c r="F200" s="2" t="s">
        <v>556</v>
      </c>
      <c r="G200" s="2" t="s">
        <v>129</v>
      </c>
      <c r="H200" s="2" t="s">
        <v>18</v>
      </c>
      <c r="I200" s="1" t="s">
        <v>43</v>
      </c>
      <c r="J200" s="1" t="s">
        <v>43</v>
      </c>
      <c r="K200" s="1" t="s">
        <v>43</v>
      </c>
      <c r="L200" s="1">
        <v>9068</v>
      </c>
      <c r="M200" s="1">
        <v>9359</v>
      </c>
      <c r="N200" s="1">
        <v>5.2</v>
      </c>
      <c r="O200" s="1">
        <v>35</v>
      </c>
      <c r="P200" s="14"/>
      <c r="Q200" s="10">
        <f t="shared" si="3"/>
        <v>0.032090868989854436</v>
      </c>
    </row>
    <row r="201" spans="1:17" ht="9.75" customHeight="1">
      <c r="A201" s="1">
        <v>2</v>
      </c>
      <c r="B201" s="1">
        <v>20</v>
      </c>
      <c r="C201" s="1">
        <v>0</v>
      </c>
      <c r="D201" s="1">
        <v>3.9</v>
      </c>
      <c r="E201" s="1" t="s">
        <v>557</v>
      </c>
      <c r="F201" s="2" t="s">
        <v>558</v>
      </c>
      <c r="G201" s="2" t="s">
        <v>137</v>
      </c>
      <c r="H201" s="2" t="s">
        <v>18</v>
      </c>
      <c r="I201" s="1" t="s">
        <v>43</v>
      </c>
      <c r="J201" s="1" t="s">
        <v>43</v>
      </c>
      <c r="K201" s="1" t="s">
        <v>43</v>
      </c>
      <c r="L201" s="1">
        <v>24620</v>
      </c>
      <c r="M201" s="1">
        <v>26297</v>
      </c>
      <c r="N201" s="1">
        <v>5.8</v>
      </c>
      <c r="O201" s="1" t="s">
        <v>43</v>
      </c>
      <c r="P201" s="14"/>
      <c r="Q201" s="10">
        <f t="shared" si="3"/>
        <v>0.06811535337124289</v>
      </c>
    </row>
    <row r="202" spans="1:17" ht="9.75" customHeight="1">
      <c r="A202" s="1">
        <v>2</v>
      </c>
      <c r="B202" s="1">
        <v>20</v>
      </c>
      <c r="C202" s="1">
        <v>0</v>
      </c>
      <c r="D202" s="1">
        <v>4</v>
      </c>
      <c r="E202" s="1" t="s">
        <v>559</v>
      </c>
      <c r="F202" s="2" t="s">
        <v>560</v>
      </c>
      <c r="G202" s="2" t="s">
        <v>140</v>
      </c>
      <c r="H202" s="2" t="s">
        <v>145</v>
      </c>
      <c r="I202" s="1">
        <v>14141</v>
      </c>
      <c r="J202" s="1">
        <v>15648</v>
      </c>
      <c r="K202" s="1">
        <v>16802</v>
      </c>
      <c r="L202" s="1">
        <v>16880</v>
      </c>
      <c r="M202" s="1">
        <v>16139</v>
      </c>
      <c r="N202" s="1">
        <v>7.6</v>
      </c>
      <c r="O202" s="1" t="s">
        <v>43</v>
      </c>
      <c r="P202" s="14"/>
      <c r="Q202" s="10">
        <f t="shared" si="3"/>
        <v>-0.043898104265402846</v>
      </c>
    </row>
    <row r="203" spans="1:17" ht="9.75" customHeight="1">
      <c r="A203" s="1">
        <v>2</v>
      </c>
      <c r="B203" s="1">
        <v>20</v>
      </c>
      <c r="C203" s="1">
        <v>0</v>
      </c>
      <c r="D203" s="1">
        <v>4.29</v>
      </c>
      <c r="E203" s="1" t="s">
        <v>561</v>
      </c>
      <c r="F203" s="2" t="s">
        <v>562</v>
      </c>
      <c r="G203" s="2" t="s">
        <v>129</v>
      </c>
      <c r="H203" s="2" t="s">
        <v>18</v>
      </c>
      <c r="I203" s="1">
        <v>5669</v>
      </c>
      <c r="J203" s="1">
        <v>6602</v>
      </c>
      <c r="K203" s="1">
        <v>7029</v>
      </c>
      <c r="L203" s="1">
        <v>4026</v>
      </c>
      <c r="M203" s="1">
        <v>4064</v>
      </c>
      <c r="N203" s="1">
        <v>4.2</v>
      </c>
      <c r="O203" s="1">
        <v>29</v>
      </c>
      <c r="P203" s="14"/>
      <c r="Q203" s="10">
        <f t="shared" si="3"/>
        <v>0.009438648782911079</v>
      </c>
    </row>
    <row r="204" spans="1:17" ht="9.75" customHeight="1">
      <c r="A204" s="1">
        <v>2</v>
      </c>
      <c r="B204" s="1">
        <v>20</v>
      </c>
      <c r="C204" s="1">
        <v>0</v>
      </c>
      <c r="D204" s="1">
        <v>4.37</v>
      </c>
      <c r="E204" s="1" t="s">
        <v>563</v>
      </c>
      <c r="F204" s="2" t="s">
        <v>564</v>
      </c>
      <c r="G204" s="2" t="s">
        <v>129</v>
      </c>
      <c r="H204" s="2" t="s">
        <v>18</v>
      </c>
      <c r="I204" s="1">
        <v>5527</v>
      </c>
      <c r="J204" s="1">
        <v>6185</v>
      </c>
      <c r="K204" s="1">
        <v>7877</v>
      </c>
      <c r="L204" s="1">
        <v>11977</v>
      </c>
      <c r="M204" s="1">
        <v>12167</v>
      </c>
      <c r="N204" s="1">
        <v>5</v>
      </c>
      <c r="O204" s="1">
        <v>29</v>
      </c>
      <c r="P204" s="14"/>
      <c r="Q204" s="10">
        <f t="shared" si="3"/>
        <v>0.015863738832762795</v>
      </c>
    </row>
    <row r="205" spans="1:17" ht="9.75" customHeight="1">
      <c r="A205" s="1">
        <v>2</v>
      </c>
      <c r="B205" s="1">
        <v>20</v>
      </c>
      <c r="C205" s="1">
        <v>0</v>
      </c>
      <c r="D205" s="1">
        <v>5.74</v>
      </c>
      <c r="E205" s="1" t="s">
        <v>565</v>
      </c>
      <c r="F205" s="2" t="s">
        <v>566</v>
      </c>
      <c r="G205" s="2" t="s">
        <v>17</v>
      </c>
      <c r="H205" s="2" t="s">
        <v>18</v>
      </c>
      <c r="I205" s="1">
        <v>42928</v>
      </c>
      <c r="J205" s="1">
        <v>45267</v>
      </c>
      <c r="K205" s="1">
        <v>48752</v>
      </c>
      <c r="L205" s="1">
        <v>57287</v>
      </c>
      <c r="M205" s="1">
        <v>58625</v>
      </c>
      <c r="N205" s="1">
        <v>5.8</v>
      </c>
      <c r="O205" s="1">
        <v>357</v>
      </c>
      <c r="P205" s="14"/>
      <c r="Q205" s="10">
        <f t="shared" si="3"/>
        <v>0.023356084277410233</v>
      </c>
    </row>
    <row r="206" spans="1:17" ht="9.75" customHeight="1">
      <c r="A206" s="1">
        <v>2</v>
      </c>
      <c r="B206" s="1">
        <v>20</v>
      </c>
      <c r="C206" s="1">
        <v>0</v>
      </c>
      <c r="D206" s="1">
        <v>5.74</v>
      </c>
      <c r="E206" s="1" t="s">
        <v>567</v>
      </c>
      <c r="F206" s="2" t="s">
        <v>568</v>
      </c>
      <c r="G206" s="2" t="s">
        <v>137</v>
      </c>
      <c r="H206" s="2" t="s">
        <v>134</v>
      </c>
      <c r="I206" s="1">
        <v>21983</v>
      </c>
      <c r="J206" s="1">
        <v>22501</v>
      </c>
      <c r="K206" s="1">
        <v>24073</v>
      </c>
      <c r="L206" s="1">
        <v>28544</v>
      </c>
      <c r="M206" s="1">
        <v>30360</v>
      </c>
      <c r="N206" s="1">
        <v>5.8</v>
      </c>
      <c r="O206" s="1" t="s">
        <v>43</v>
      </c>
      <c r="P206" s="14"/>
      <c r="Q206" s="10">
        <f t="shared" si="3"/>
        <v>0.06362107623318386</v>
      </c>
    </row>
    <row r="207" spans="1:17" ht="9.75" customHeight="1">
      <c r="A207" s="1">
        <v>2</v>
      </c>
      <c r="B207" s="1">
        <v>20</v>
      </c>
      <c r="C207" s="1">
        <v>0</v>
      </c>
      <c r="D207" s="1">
        <v>5.74</v>
      </c>
      <c r="E207" s="1" t="s">
        <v>569</v>
      </c>
      <c r="F207" s="2" t="s">
        <v>570</v>
      </c>
      <c r="G207" s="2" t="s">
        <v>140</v>
      </c>
      <c r="H207" s="2" t="s">
        <v>134</v>
      </c>
      <c r="I207" s="1">
        <v>19668</v>
      </c>
      <c r="J207" s="1">
        <v>21833</v>
      </c>
      <c r="K207" s="1">
        <v>24679</v>
      </c>
      <c r="L207" s="1">
        <v>28743</v>
      </c>
      <c r="M207" s="1">
        <v>28306</v>
      </c>
      <c r="N207" s="1">
        <v>5.8</v>
      </c>
      <c r="O207" s="1" t="s">
        <v>43</v>
      </c>
      <c r="P207" s="14"/>
      <c r="Q207" s="10">
        <f t="shared" si="3"/>
        <v>-0.01520370177086595</v>
      </c>
    </row>
    <row r="208" spans="1:17" ht="9.75" customHeight="1">
      <c r="A208" s="1">
        <v>2</v>
      </c>
      <c r="B208" s="1">
        <v>20</v>
      </c>
      <c r="C208" s="1">
        <v>0</v>
      </c>
      <c r="D208" s="1">
        <v>6.98</v>
      </c>
      <c r="E208" s="1" t="s">
        <v>571</v>
      </c>
      <c r="F208" s="2" t="s">
        <v>572</v>
      </c>
      <c r="G208" s="2" t="s">
        <v>129</v>
      </c>
      <c r="H208" s="2" t="s">
        <v>134</v>
      </c>
      <c r="I208" s="1">
        <v>7997</v>
      </c>
      <c r="J208" s="1">
        <v>7967</v>
      </c>
      <c r="K208" s="1">
        <v>8025</v>
      </c>
      <c r="L208" s="1">
        <v>9002</v>
      </c>
      <c r="M208" s="1">
        <v>9266</v>
      </c>
      <c r="N208" s="1">
        <v>2.9</v>
      </c>
      <c r="O208" s="1">
        <v>21</v>
      </c>
      <c r="P208" s="14"/>
      <c r="Q208" s="10">
        <f t="shared" si="3"/>
        <v>0.029326816263052655</v>
      </c>
    </row>
    <row r="209" spans="1:17" ht="9.75" customHeight="1">
      <c r="A209" s="1">
        <v>2</v>
      </c>
      <c r="B209" s="1">
        <v>20</v>
      </c>
      <c r="C209" s="1">
        <v>0</v>
      </c>
      <c r="D209" s="1">
        <v>7.09</v>
      </c>
      <c r="E209" s="1" t="s">
        <v>573</v>
      </c>
      <c r="F209" s="2" t="s">
        <v>574</v>
      </c>
      <c r="G209" s="2" t="s">
        <v>129</v>
      </c>
      <c r="H209" s="2" t="s">
        <v>134</v>
      </c>
      <c r="I209" s="1">
        <v>8245</v>
      </c>
      <c r="J209" s="1">
        <v>8640</v>
      </c>
      <c r="K209" s="1">
        <v>8861</v>
      </c>
      <c r="L209" s="1">
        <v>9771</v>
      </c>
      <c r="M209" s="1">
        <v>9676</v>
      </c>
      <c r="N209" s="1">
        <v>4.8</v>
      </c>
      <c r="O209" s="1">
        <v>14</v>
      </c>
      <c r="P209" s="14"/>
      <c r="Q209" s="10">
        <f t="shared" si="3"/>
        <v>-0.00972264865418074</v>
      </c>
    </row>
    <row r="210" spans="1:17" ht="9.75" customHeight="1">
      <c r="A210" s="1">
        <v>2</v>
      </c>
      <c r="B210" s="1">
        <v>20</v>
      </c>
      <c r="C210" s="1">
        <v>0</v>
      </c>
      <c r="D210" s="1">
        <v>7.3</v>
      </c>
      <c r="E210" s="1" t="s">
        <v>575</v>
      </c>
      <c r="F210" s="2" t="s">
        <v>576</v>
      </c>
      <c r="G210" s="2" t="s">
        <v>137</v>
      </c>
      <c r="H210" s="2" t="s">
        <v>145</v>
      </c>
      <c r="I210" s="1">
        <v>12945</v>
      </c>
      <c r="J210" s="1">
        <v>14534</v>
      </c>
      <c r="K210" s="1">
        <v>16048</v>
      </c>
      <c r="L210" s="1">
        <v>19542</v>
      </c>
      <c r="M210" s="1">
        <v>21094</v>
      </c>
      <c r="N210" s="1">
        <v>5.8</v>
      </c>
      <c r="O210" s="1" t="s">
        <v>43</v>
      </c>
      <c r="P210" s="14"/>
      <c r="Q210" s="10">
        <f t="shared" si="3"/>
        <v>0.07941868795415004</v>
      </c>
    </row>
    <row r="211" spans="1:17" ht="9.75" customHeight="1">
      <c r="A211" s="1">
        <v>2</v>
      </c>
      <c r="B211" s="1">
        <v>20</v>
      </c>
      <c r="C211" s="1">
        <v>0</v>
      </c>
      <c r="D211" s="1">
        <v>7.3</v>
      </c>
      <c r="E211" s="1" t="s">
        <v>577</v>
      </c>
      <c r="F211" s="2" t="s">
        <v>578</v>
      </c>
      <c r="G211" s="2" t="s">
        <v>140</v>
      </c>
      <c r="H211" s="2" t="s">
        <v>145</v>
      </c>
      <c r="I211" s="1">
        <v>11423</v>
      </c>
      <c r="J211" s="1">
        <v>13193</v>
      </c>
      <c r="K211" s="1">
        <v>15818</v>
      </c>
      <c r="L211" s="1">
        <v>18972</v>
      </c>
      <c r="M211" s="1">
        <v>18631</v>
      </c>
      <c r="N211" s="1">
        <v>5.8</v>
      </c>
      <c r="O211" s="1" t="s">
        <v>43</v>
      </c>
      <c r="P211" s="14"/>
      <c r="Q211" s="10">
        <f t="shared" si="3"/>
        <v>-0.017973856209150325</v>
      </c>
    </row>
    <row r="212" spans="1:17" ht="9.75" customHeight="1">
      <c r="A212" s="1">
        <v>2</v>
      </c>
      <c r="B212" s="1">
        <v>20</v>
      </c>
      <c r="C212" s="1">
        <v>0</v>
      </c>
      <c r="D212" s="1">
        <v>7.48</v>
      </c>
      <c r="E212" s="1" t="s">
        <v>579</v>
      </c>
      <c r="F212" s="2" t="s">
        <v>580</v>
      </c>
      <c r="G212" s="2" t="s">
        <v>129</v>
      </c>
      <c r="H212" s="2" t="s">
        <v>134</v>
      </c>
      <c r="I212" s="1">
        <v>4750</v>
      </c>
      <c r="J212" s="1">
        <v>4780</v>
      </c>
      <c r="K212" s="1">
        <v>4590</v>
      </c>
      <c r="L212" s="1">
        <v>4976</v>
      </c>
      <c r="M212" s="1">
        <v>4971</v>
      </c>
      <c r="N212" s="1">
        <v>9.5</v>
      </c>
      <c r="O212" s="1">
        <v>35</v>
      </c>
      <c r="P212" s="14"/>
      <c r="Q212" s="10">
        <f t="shared" si="3"/>
        <v>-0.0010048231511254019</v>
      </c>
    </row>
    <row r="213" spans="1:17" ht="9.75" customHeight="1">
      <c r="A213" s="1">
        <v>2</v>
      </c>
      <c r="B213" s="1">
        <v>20</v>
      </c>
      <c r="C213" s="1">
        <v>0</v>
      </c>
      <c r="D213" s="1">
        <v>7.49</v>
      </c>
      <c r="E213" s="1" t="s">
        <v>581</v>
      </c>
      <c r="F213" s="2" t="s">
        <v>582</v>
      </c>
      <c r="G213" s="2" t="s">
        <v>129</v>
      </c>
      <c r="H213" s="2" t="s">
        <v>134</v>
      </c>
      <c r="I213" s="1">
        <v>4454</v>
      </c>
      <c r="J213" s="1">
        <v>4295</v>
      </c>
      <c r="K213" s="1">
        <v>4280</v>
      </c>
      <c r="L213" s="1">
        <v>4227</v>
      </c>
      <c r="M213" s="1">
        <v>4654</v>
      </c>
      <c r="N213" s="1">
        <v>4.7</v>
      </c>
      <c r="O213" s="1">
        <v>45</v>
      </c>
      <c r="P213" s="14"/>
      <c r="Q213" s="10">
        <f t="shared" si="3"/>
        <v>0.10101726993139343</v>
      </c>
    </row>
    <row r="214" spans="1:17" ht="9.75" customHeight="1">
      <c r="A214" s="1">
        <v>2</v>
      </c>
      <c r="B214" s="1">
        <v>20</v>
      </c>
      <c r="C214" s="1">
        <v>0</v>
      </c>
      <c r="D214" s="1">
        <v>8</v>
      </c>
      <c r="E214" s="1" t="s">
        <v>583</v>
      </c>
      <c r="F214" s="2" t="s">
        <v>584</v>
      </c>
      <c r="G214" s="2" t="s">
        <v>137</v>
      </c>
      <c r="H214" s="2" t="s">
        <v>145</v>
      </c>
      <c r="I214" s="1">
        <v>17695</v>
      </c>
      <c r="J214" s="1">
        <v>19314</v>
      </c>
      <c r="K214" s="1">
        <v>20638</v>
      </c>
      <c r="L214" s="1">
        <v>24518</v>
      </c>
      <c r="M214" s="1">
        <v>26065</v>
      </c>
      <c r="N214" s="1">
        <v>5.8</v>
      </c>
      <c r="O214" s="1" t="s">
        <v>43</v>
      </c>
      <c r="P214" s="14"/>
      <c r="Q214" s="10">
        <f t="shared" si="3"/>
        <v>0.0630965005302227</v>
      </c>
    </row>
    <row r="215" spans="1:17" ht="9.75" customHeight="1">
      <c r="A215" s="1">
        <v>2</v>
      </c>
      <c r="B215" s="1">
        <v>20</v>
      </c>
      <c r="C215" s="1">
        <v>0</v>
      </c>
      <c r="D215" s="1">
        <v>8.4</v>
      </c>
      <c r="E215" s="1" t="s">
        <v>585</v>
      </c>
      <c r="F215" s="2" t="s">
        <v>586</v>
      </c>
      <c r="G215" s="2" t="s">
        <v>140</v>
      </c>
      <c r="H215" s="2" t="s">
        <v>145</v>
      </c>
      <c r="I215" s="1">
        <v>15877</v>
      </c>
      <c r="J215" s="1">
        <v>17488</v>
      </c>
      <c r="K215" s="1">
        <v>20098</v>
      </c>
      <c r="L215" s="1">
        <v>23199</v>
      </c>
      <c r="M215" s="1">
        <v>23285</v>
      </c>
      <c r="N215" s="1">
        <v>5.8</v>
      </c>
      <c r="O215" s="1" t="s">
        <v>43</v>
      </c>
      <c r="P215" s="14"/>
      <c r="Q215" s="10">
        <f t="shared" si="3"/>
        <v>0.003707056338635286</v>
      </c>
    </row>
    <row r="216" spans="1:17" ht="9.75" customHeight="1">
      <c r="A216" s="1">
        <v>2</v>
      </c>
      <c r="B216" s="1">
        <v>20</v>
      </c>
      <c r="C216" s="1">
        <v>0</v>
      </c>
      <c r="D216" s="1">
        <v>8.55</v>
      </c>
      <c r="E216" s="1" t="s">
        <v>587</v>
      </c>
      <c r="F216" s="2" t="s">
        <v>588</v>
      </c>
      <c r="G216" s="2" t="s">
        <v>129</v>
      </c>
      <c r="H216" s="2" t="s">
        <v>18</v>
      </c>
      <c r="I216" s="1">
        <v>1677</v>
      </c>
      <c r="J216" s="1">
        <v>1869</v>
      </c>
      <c r="K216" s="1">
        <v>2562</v>
      </c>
      <c r="L216" s="1">
        <v>2528</v>
      </c>
      <c r="M216" s="1">
        <v>2533</v>
      </c>
      <c r="N216" s="1">
        <v>4.6</v>
      </c>
      <c r="O216" s="1">
        <v>363</v>
      </c>
      <c r="P216" s="14"/>
      <c r="Q216" s="10">
        <f t="shared" si="3"/>
        <v>0.001977848101265823</v>
      </c>
    </row>
    <row r="217" spans="1:17" ht="9.75" customHeight="1">
      <c r="A217" s="1">
        <v>2</v>
      </c>
      <c r="B217" s="1">
        <v>20</v>
      </c>
      <c r="C217" s="1">
        <v>0</v>
      </c>
      <c r="D217" s="1">
        <v>9</v>
      </c>
      <c r="E217" s="1" t="s">
        <v>589</v>
      </c>
      <c r="F217" s="2" t="s">
        <v>590</v>
      </c>
      <c r="G217" s="2" t="s">
        <v>137</v>
      </c>
      <c r="H217" s="2" t="s">
        <v>145</v>
      </c>
      <c r="I217" s="1">
        <v>16018</v>
      </c>
      <c r="J217" s="1">
        <v>17445</v>
      </c>
      <c r="K217" s="1">
        <v>18076</v>
      </c>
      <c r="L217" s="1">
        <v>21990</v>
      </c>
      <c r="M217" s="1">
        <v>23532</v>
      </c>
      <c r="N217" s="1">
        <v>6.3</v>
      </c>
      <c r="O217" s="1" t="s">
        <v>43</v>
      </c>
      <c r="P217" s="14"/>
      <c r="Q217" s="10">
        <f t="shared" si="3"/>
        <v>0.07012278308321965</v>
      </c>
    </row>
    <row r="218" spans="1:17" ht="9.75" customHeight="1">
      <c r="A218" s="1">
        <v>2</v>
      </c>
      <c r="B218" s="1">
        <v>20</v>
      </c>
      <c r="C218" s="1">
        <v>0</v>
      </c>
      <c r="D218" s="1">
        <v>9.41</v>
      </c>
      <c r="E218" s="1" t="s">
        <v>591</v>
      </c>
      <c r="F218" s="2" t="s">
        <v>592</v>
      </c>
      <c r="G218" s="2" t="s">
        <v>129</v>
      </c>
      <c r="H218" s="2" t="s">
        <v>18</v>
      </c>
      <c r="I218" s="1">
        <v>19401</v>
      </c>
      <c r="J218" s="1">
        <v>18765</v>
      </c>
      <c r="K218" s="1">
        <v>18819</v>
      </c>
      <c r="L218" s="1">
        <v>18408</v>
      </c>
      <c r="M218" s="1">
        <v>18022</v>
      </c>
      <c r="N218" s="1">
        <v>6.4</v>
      </c>
      <c r="O218" s="1">
        <v>324</v>
      </c>
      <c r="P218" s="14"/>
      <c r="Q218" s="10">
        <f t="shared" si="3"/>
        <v>-0.020969143850499784</v>
      </c>
    </row>
    <row r="219" spans="1:17" ht="9.75" customHeight="1">
      <c r="A219" s="1">
        <v>2</v>
      </c>
      <c r="B219" s="1">
        <v>20</v>
      </c>
      <c r="C219" s="1">
        <v>0</v>
      </c>
      <c r="D219" s="1">
        <v>9.53</v>
      </c>
      <c r="E219" s="1" t="s">
        <v>593</v>
      </c>
      <c r="F219" s="2" t="s">
        <v>594</v>
      </c>
      <c r="G219" s="2" t="s">
        <v>129</v>
      </c>
      <c r="H219" s="2" t="s">
        <v>18</v>
      </c>
      <c r="I219" s="1">
        <v>16948</v>
      </c>
      <c r="J219" s="1">
        <v>16106</v>
      </c>
      <c r="K219" s="1">
        <v>16906</v>
      </c>
      <c r="L219" s="1">
        <v>17816</v>
      </c>
      <c r="M219" s="1">
        <v>17899</v>
      </c>
      <c r="N219" s="1">
        <v>6.3</v>
      </c>
      <c r="O219" s="1">
        <v>324</v>
      </c>
      <c r="P219" s="14"/>
      <c r="Q219" s="10">
        <f t="shared" si="3"/>
        <v>0.004658733722496632</v>
      </c>
    </row>
    <row r="220" spans="1:17" ht="9.75" customHeight="1">
      <c r="A220" s="1">
        <v>2</v>
      </c>
      <c r="B220" s="1">
        <v>20</v>
      </c>
      <c r="C220" s="1">
        <v>10</v>
      </c>
      <c r="D220" s="1">
        <v>0.1</v>
      </c>
      <c r="E220" s="1" t="s">
        <v>595</v>
      </c>
      <c r="F220" s="2" t="s">
        <v>596</v>
      </c>
      <c r="G220" s="2" t="s">
        <v>140</v>
      </c>
      <c r="H220" s="2" t="s">
        <v>145</v>
      </c>
      <c r="I220" s="1">
        <v>35278</v>
      </c>
      <c r="J220" s="1">
        <v>36253</v>
      </c>
      <c r="K220" s="1">
        <v>38917</v>
      </c>
      <c r="L220" s="1">
        <v>41607</v>
      </c>
      <c r="M220" s="1">
        <v>41307</v>
      </c>
      <c r="N220" s="1">
        <v>6.4</v>
      </c>
      <c r="O220" s="1" t="s">
        <v>43</v>
      </c>
      <c r="P220" s="14"/>
      <c r="Q220" s="10">
        <f t="shared" si="3"/>
        <v>-0.007210325185665873</v>
      </c>
    </row>
    <row r="221" spans="1:17" ht="9.75" customHeight="1">
      <c r="A221" s="1">
        <v>2</v>
      </c>
      <c r="B221" s="1">
        <v>20</v>
      </c>
      <c r="C221" s="1">
        <v>10</v>
      </c>
      <c r="D221" s="1">
        <v>0.24</v>
      </c>
      <c r="E221" s="1" t="s">
        <v>597</v>
      </c>
      <c r="F221" s="2" t="s">
        <v>598</v>
      </c>
      <c r="G221" s="2" t="s">
        <v>137</v>
      </c>
      <c r="H221" s="2" t="s">
        <v>145</v>
      </c>
      <c r="I221" s="1">
        <v>32966</v>
      </c>
      <c r="J221" s="1">
        <v>33551</v>
      </c>
      <c r="K221" s="1">
        <v>34982</v>
      </c>
      <c r="L221" s="1">
        <v>39806</v>
      </c>
      <c r="M221" s="1">
        <v>41431</v>
      </c>
      <c r="N221" s="1">
        <v>6.3</v>
      </c>
      <c r="O221" s="1" t="s">
        <v>43</v>
      </c>
      <c r="P221" s="14"/>
      <c r="Q221" s="10">
        <f t="shared" si="3"/>
        <v>0.04082299150881777</v>
      </c>
    </row>
    <row r="222" spans="1:17" ht="9.75" customHeight="1">
      <c r="A222" s="1">
        <v>2</v>
      </c>
      <c r="B222" s="1">
        <v>20</v>
      </c>
      <c r="C222" s="1">
        <v>10</v>
      </c>
      <c r="D222" s="1">
        <v>0.39</v>
      </c>
      <c r="E222" s="1" t="s">
        <v>599</v>
      </c>
      <c r="F222" s="2" t="s">
        <v>600</v>
      </c>
      <c r="G222" s="2" t="s">
        <v>129</v>
      </c>
      <c r="H222" s="2" t="s">
        <v>134</v>
      </c>
      <c r="I222" s="1">
        <v>4612</v>
      </c>
      <c r="J222" s="1">
        <v>4957</v>
      </c>
      <c r="K222" s="1">
        <v>5174</v>
      </c>
      <c r="L222" s="1">
        <v>5961</v>
      </c>
      <c r="M222" s="1">
        <v>4700</v>
      </c>
      <c r="N222" s="1">
        <v>6.4</v>
      </c>
      <c r="O222" s="1">
        <v>348</v>
      </c>
      <c r="P222" s="14"/>
      <c r="Q222" s="10">
        <f t="shared" si="3"/>
        <v>-0.21154168763630263</v>
      </c>
    </row>
    <row r="223" spans="1:17" ht="9.75" customHeight="1">
      <c r="A223" s="1">
        <v>2</v>
      </c>
      <c r="B223" s="1">
        <v>20</v>
      </c>
      <c r="C223" s="1">
        <v>10</v>
      </c>
      <c r="D223" s="1">
        <v>0.57</v>
      </c>
      <c r="E223" s="1" t="s">
        <v>601</v>
      </c>
      <c r="F223" s="2" t="s">
        <v>602</v>
      </c>
      <c r="G223" s="2" t="s">
        <v>140</v>
      </c>
      <c r="H223" s="2" t="s">
        <v>145</v>
      </c>
      <c r="I223" s="1">
        <v>30666</v>
      </c>
      <c r="J223" s="1">
        <v>31296</v>
      </c>
      <c r="K223" s="1">
        <v>33743</v>
      </c>
      <c r="L223" s="1">
        <v>35646</v>
      </c>
      <c r="M223" s="1">
        <v>36607</v>
      </c>
      <c r="N223" s="1">
        <v>6.4</v>
      </c>
      <c r="O223" s="1" t="s">
        <v>43</v>
      </c>
      <c r="P223" s="14"/>
      <c r="Q223" s="10">
        <f t="shared" si="3"/>
        <v>0.02695954665320092</v>
      </c>
    </row>
    <row r="224" spans="1:17" ht="9.75" customHeight="1">
      <c r="A224" s="1">
        <v>2</v>
      </c>
      <c r="B224" s="1">
        <v>20</v>
      </c>
      <c r="C224" s="1">
        <v>10</v>
      </c>
      <c r="D224" s="1">
        <v>0.58</v>
      </c>
      <c r="E224" s="1" t="s">
        <v>603</v>
      </c>
      <c r="F224" s="2" t="s">
        <v>604</v>
      </c>
      <c r="G224" s="2" t="s">
        <v>129</v>
      </c>
      <c r="H224" s="2" t="s">
        <v>134</v>
      </c>
      <c r="I224" s="1">
        <v>3592</v>
      </c>
      <c r="J224" s="1">
        <v>3539</v>
      </c>
      <c r="K224" s="1">
        <v>3392</v>
      </c>
      <c r="L224" s="1">
        <v>3573</v>
      </c>
      <c r="M224" s="1">
        <v>3701</v>
      </c>
      <c r="N224" s="1">
        <v>6.7</v>
      </c>
      <c r="O224" s="1">
        <v>39</v>
      </c>
      <c r="P224" s="14"/>
      <c r="Q224" s="10">
        <f t="shared" si="3"/>
        <v>0.03582423733557235</v>
      </c>
    </row>
    <row r="225" spans="1:17" ht="9.75" customHeight="1">
      <c r="A225" s="1">
        <v>2</v>
      </c>
      <c r="B225" s="1">
        <v>20</v>
      </c>
      <c r="C225" s="1">
        <v>10</v>
      </c>
      <c r="D225" s="1">
        <v>0.76</v>
      </c>
      <c r="E225" s="1" t="s">
        <v>605</v>
      </c>
      <c r="F225" s="2" t="s">
        <v>606</v>
      </c>
      <c r="G225" s="2" t="s">
        <v>137</v>
      </c>
      <c r="H225" s="2" t="s">
        <v>145</v>
      </c>
      <c r="I225" s="1">
        <v>29374</v>
      </c>
      <c r="J225" s="1">
        <v>30012</v>
      </c>
      <c r="K225" s="1">
        <v>31590</v>
      </c>
      <c r="L225" s="1">
        <v>36233</v>
      </c>
      <c r="M225" s="1">
        <v>37730</v>
      </c>
      <c r="N225" s="1">
        <v>6.3</v>
      </c>
      <c r="O225" s="1" t="s">
        <v>43</v>
      </c>
      <c r="P225" s="14"/>
      <c r="Q225" s="10">
        <f t="shared" si="3"/>
        <v>0.04131592746943394</v>
      </c>
    </row>
    <row r="226" spans="1:17" ht="9.75" customHeight="1">
      <c r="A226" s="1">
        <v>2</v>
      </c>
      <c r="B226" s="1">
        <v>20</v>
      </c>
      <c r="C226" s="1">
        <v>10</v>
      </c>
      <c r="D226" s="1">
        <v>0.79</v>
      </c>
      <c r="E226" s="1" t="s">
        <v>607</v>
      </c>
      <c r="F226" s="2" t="s">
        <v>608</v>
      </c>
      <c r="G226" s="2" t="s">
        <v>129</v>
      </c>
      <c r="H226" s="2" t="s">
        <v>134</v>
      </c>
      <c r="I226" s="1">
        <v>4312</v>
      </c>
      <c r="J226" s="1">
        <v>3796</v>
      </c>
      <c r="K226" s="1">
        <v>4589</v>
      </c>
      <c r="L226" s="1">
        <v>4677</v>
      </c>
      <c r="M226" s="1">
        <v>4786</v>
      </c>
      <c r="N226" s="1">
        <v>4.4</v>
      </c>
      <c r="O226" s="1">
        <v>47</v>
      </c>
      <c r="P226" s="14"/>
      <c r="Q226" s="10">
        <f t="shared" si="3"/>
        <v>0.023305537737866155</v>
      </c>
    </row>
    <row r="227" spans="1:17" ht="9.75" customHeight="1">
      <c r="A227" s="1">
        <v>2</v>
      </c>
      <c r="B227" s="1">
        <v>20</v>
      </c>
      <c r="C227" s="1">
        <v>10</v>
      </c>
      <c r="D227" s="1">
        <v>0.93</v>
      </c>
      <c r="E227" s="1" t="s">
        <v>609</v>
      </c>
      <c r="F227" s="2" t="s">
        <v>610</v>
      </c>
      <c r="G227" s="2" t="s">
        <v>129</v>
      </c>
      <c r="H227" s="2" t="s">
        <v>134</v>
      </c>
      <c r="I227" s="1">
        <v>5485</v>
      </c>
      <c r="J227" s="1">
        <v>5210</v>
      </c>
      <c r="K227" s="1">
        <v>4615</v>
      </c>
      <c r="L227" s="1">
        <v>5150</v>
      </c>
      <c r="M227" s="1">
        <v>4931</v>
      </c>
      <c r="N227" s="1">
        <v>5.5</v>
      </c>
      <c r="O227" s="1">
        <v>28</v>
      </c>
      <c r="P227" s="14"/>
      <c r="Q227" s="10">
        <f t="shared" si="3"/>
        <v>-0.04252427184466019</v>
      </c>
    </row>
    <row r="228" spans="1:17" ht="9.75" customHeight="1">
      <c r="A228" s="1">
        <v>2</v>
      </c>
      <c r="B228" s="1">
        <v>20</v>
      </c>
      <c r="C228" s="1">
        <v>10</v>
      </c>
      <c r="D228" s="1">
        <v>1.52</v>
      </c>
      <c r="E228" s="1" t="s">
        <v>611</v>
      </c>
      <c r="F228" s="2" t="s">
        <v>612</v>
      </c>
      <c r="G228" s="2" t="s">
        <v>137</v>
      </c>
      <c r="H228" s="2" t="s">
        <v>18</v>
      </c>
      <c r="I228" s="1">
        <v>34859</v>
      </c>
      <c r="J228" s="1">
        <v>35222</v>
      </c>
      <c r="K228" s="1">
        <v>36205</v>
      </c>
      <c r="L228" s="1">
        <v>41382</v>
      </c>
      <c r="M228" s="1">
        <v>42661</v>
      </c>
      <c r="N228" s="1">
        <v>7.5</v>
      </c>
      <c r="O228" s="1">
        <v>366</v>
      </c>
      <c r="P228" s="14"/>
      <c r="Q228" s="10">
        <f t="shared" si="3"/>
        <v>0.030907157701416076</v>
      </c>
    </row>
    <row r="229" spans="1:17" ht="9.75" customHeight="1">
      <c r="A229" s="1">
        <v>2</v>
      </c>
      <c r="B229" s="1">
        <v>20</v>
      </c>
      <c r="C229" s="1">
        <v>10</v>
      </c>
      <c r="D229" s="1">
        <v>1.52</v>
      </c>
      <c r="E229" s="1" t="s">
        <v>613</v>
      </c>
      <c r="F229" s="2" t="s">
        <v>614</v>
      </c>
      <c r="G229" s="2" t="s">
        <v>140</v>
      </c>
      <c r="H229" s="2" t="s">
        <v>18</v>
      </c>
      <c r="I229" s="1">
        <v>34978</v>
      </c>
      <c r="J229" s="1">
        <v>35092</v>
      </c>
      <c r="K229" s="1">
        <v>38332</v>
      </c>
      <c r="L229" s="1">
        <v>40323</v>
      </c>
      <c r="M229" s="1">
        <v>41393</v>
      </c>
      <c r="N229" s="1">
        <v>7.6</v>
      </c>
      <c r="O229" s="1">
        <v>366</v>
      </c>
      <c r="P229" s="14"/>
      <c r="Q229" s="10">
        <f t="shared" si="3"/>
        <v>0.026535724028470105</v>
      </c>
    </row>
    <row r="230" spans="1:17" ht="9.75" customHeight="1">
      <c r="A230" s="1">
        <v>2</v>
      </c>
      <c r="B230" s="1">
        <v>20</v>
      </c>
      <c r="C230" s="1">
        <v>10</v>
      </c>
      <c r="D230" s="1">
        <v>2.29</v>
      </c>
      <c r="E230" s="1" t="s">
        <v>615</v>
      </c>
      <c r="F230" s="2" t="s">
        <v>616</v>
      </c>
      <c r="G230" s="2" t="s">
        <v>129</v>
      </c>
      <c r="H230" s="2" t="s">
        <v>242</v>
      </c>
      <c r="I230" s="1">
        <v>9435</v>
      </c>
      <c r="J230" s="1">
        <v>9118</v>
      </c>
      <c r="K230" s="1">
        <v>9342</v>
      </c>
      <c r="L230" s="1">
        <v>10237</v>
      </c>
      <c r="M230" s="1">
        <v>10588</v>
      </c>
      <c r="N230" s="1">
        <v>4.1</v>
      </c>
      <c r="O230" s="1">
        <v>49</v>
      </c>
      <c r="P230" s="14"/>
      <c r="Q230" s="10">
        <f t="shared" si="3"/>
        <v>0.03428738888346195</v>
      </c>
    </row>
    <row r="231" spans="1:17" ht="9.75" customHeight="1">
      <c r="A231" s="1">
        <v>2</v>
      </c>
      <c r="B231" s="1">
        <v>20</v>
      </c>
      <c r="C231" s="1">
        <v>10</v>
      </c>
      <c r="D231" s="1">
        <v>2.39</v>
      </c>
      <c r="E231" s="1" t="s">
        <v>617</v>
      </c>
      <c r="F231" s="2" t="s">
        <v>618</v>
      </c>
      <c r="G231" s="2" t="s">
        <v>129</v>
      </c>
      <c r="H231" s="2" t="s">
        <v>242</v>
      </c>
      <c r="I231" s="1">
        <v>10011</v>
      </c>
      <c r="J231" s="1">
        <v>9290</v>
      </c>
      <c r="K231" s="1">
        <v>9454</v>
      </c>
      <c r="L231" s="1">
        <v>10500</v>
      </c>
      <c r="M231" s="1">
        <v>10575</v>
      </c>
      <c r="N231" s="1">
        <v>4.2</v>
      </c>
      <c r="O231" s="1">
        <v>50</v>
      </c>
      <c r="P231" s="14"/>
      <c r="Q231" s="10">
        <f t="shared" si="3"/>
        <v>0.007142857142857143</v>
      </c>
    </row>
    <row r="232" spans="1:17" ht="9.75" customHeight="1">
      <c r="A232" s="1">
        <v>2</v>
      </c>
      <c r="B232" s="1">
        <v>20</v>
      </c>
      <c r="C232" s="1">
        <v>10</v>
      </c>
      <c r="D232" s="1">
        <v>2.85</v>
      </c>
      <c r="E232" s="1" t="s">
        <v>619</v>
      </c>
      <c r="F232" s="2" t="s">
        <v>620</v>
      </c>
      <c r="G232" s="2" t="s">
        <v>137</v>
      </c>
      <c r="H232" s="2" t="s">
        <v>145</v>
      </c>
      <c r="I232" s="1">
        <v>44294</v>
      </c>
      <c r="J232" s="1">
        <v>44340</v>
      </c>
      <c r="K232" s="1">
        <v>45547</v>
      </c>
      <c r="L232" s="1">
        <v>51619</v>
      </c>
      <c r="M232" s="1">
        <v>53249</v>
      </c>
      <c r="N232" s="1">
        <v>7.5</v>
      </c>
      <c r="O232" s="1" t="s">
        <v>43</v>
      </c>
      <c r="P232" s="14"/>
      <c r="Q232" s="10">
        <f t="shared" si="3"/>
        <v>0.03157751990546117</v>
      </c>
    </row>
    <row r="233" spans="1:17" ht="9.75" customHeight="1">
      <c r="A233" s="1">
        <v>2</v>
      </c>
      <c r="B233" s="1">
        <v>20</v>
      </c>
      <c r="C233" s="1">
        <v>10</v>
      </c>
      <c r="D233" s="1">
        <v>3.03</v>
      </c>
      <c r="E233" s="1" t="s">
        <v>621</v>
      </c>
      <c r="F233" s="2" t="s">
        <v>622</v>
      </c>
      <c r="G233" s="2" t="s">
        <v>140</v>
      </c>
      <c r="H233" s="2" t="s">
        <v>145</v>
      </c>
      <c r="I233" s="1">
        <v>44989</v>
      </c>
      <c r="J233" s="1">
        <v>44382</v>
      </c>
      <c r="K233" s="1">
        <v>47786</v>
      </c>
      <c r="L233" s="1">
        <v>50823</v>
      </c>
      <c r="M233" s="1">
        <v>51968</v>
      </c>
      <c r="N233" s="1">
        <v>7.6</v>
      </c>
      <c r="O233" s="1" t="s">
        <v>43</v>
      </c>
      <c r="P233" s="14"/>
      <c r="Q233" s="10">
        <f t="shared" si="3"/>
        <v>0.022529169864037937</v>
      </c>
    </row>
    <row r="234" spans="1:17" ht="9.75" customHeight="1">
      <c r="A234" s="1">
        <v>2</v>
      </c>
      <c r="B234" s="1">
        <v>20</v>
      </c>
      <c r="C234" s="1">
        <v>10</v>
      </c>
      <c r="D234" s="1">
        <v>3.42</v>
      </c>
      <c r="E234" s="1" t="s">
        <v>623</v>
      </c>
      <c r="F234" s="2" t="s">
        <v>624</v>
      </c>
      <c r="G234" s="2" t="s">
        <v>129</v>
      </c>
      <c r="H234" s="2" t="s">
        <v>134</v>
      </c>
      <c r="I234" s="1">
        <v>12072</v>
      </c>
      <c r="J234" s="1">
        <v>12376</v>
      </c>
      <c r="K234" s="1">
        <v>11243</v>
      </c>
      <c r="L234" s="1">
        <v>11936</v>
      </c>
      <c r="M234" s="1">
        <v>12039</v>
      </c>
      <c r="N234" s="1">
        <v>8.4</v>
      </c>
      <c r="O234" s="1">
        <v>49</v>
      </c>
      <c r="P234" s="14"/>
      <c r="Q234" s="10">
        <f t="shared" si="3"/>
        <v>0.008629356568364612</v>
      </c>
    </row>
    <row r="235" spans="1:17" ht="9.75" customHeight="1">
      <c r="A235" s="1">
        <v>2</v>
      </c>
      <c r="B235" s="1">
        <v>20</v>
      </c>
      <c r="C235" s="1">
        <v>10</v>
      </c>
      <c r="D235" s="1">
        <v>3.6</v>
      </c>
      <c r="E235" s="1" t="s">
        <v>625</v>
      </c>
      <c r="F235" s="2" t="s">
        <v>626</v>
      </c>
      <c r="G235" s="2" t="s">
        <v>137</v>
      </c>
      <c r="H235" s="2" t="s">
        <v>145</v>
      </c>
      <c r="I235" s="1">
        <v>32222</v>
      </c>
      <c r="J235" s="1">
        <v>31964</v>
      </c>
      <c r="K235" s="1">
        <v>34304</v>
      </c>
      <c r="L235" s="1">
        <v>39683</v>
      </c>
      <c r="M235" s="1">
        <v>41210</v>
      </c>
      <c r="N235" s="1">
        <v>7.5</v>
      </c>
      <c r="O235" s="1" t="s">
        <v>43</v>
      </c>
      <c r="P235" s="14"/>
      <c r="Q235" s="10">
        <f t="shared" si="3"/>
        <v>0.03847995363253786</v>
      </c>
    </row>
    <row r="236" spans="1:17" ht="9.75" customHeight="1">
      <c r="A236" s="1">
        <v>2</v>
      </c>
      <c r="B236" s="1">
        <v>20</v>
      </c>
      <c r="C236" s="1">
        <v>10</v>
      </c>
      <c r="D236" s="1">
        <v>3.67</v>
      </c>
      <c r="E236" s="1" t="s">
        <v>627</v>
      </c>
      <c r="F236" s="2" t="s">
        <v>628</v>
      </c>
      <c r="G236" s="2" t="s">
        <v>129</v>
      </c>
      <c r="H236" s="2" t="s">
        <v>134</v>
      </c>
      <c r="I236" s="1">
        <v>14311</v>
      </c>
      <c r="J236" s="1">
        <v>15217</v>
      </c>
      <c r="K236" s="1">
        <v>13294</v>
      </c>
      <c r="L236" s="1">
        <v>14318</v>
      </c>
      <c r="M236" s="1">
        <v>14841</v>
      </c>
      <c r="N236" s="1">
        <v>8.2</v>
      </c>
      <c r="O236" s="1">
        <v>36</v>
      </c>
      <c r="P236" s="14"/>
      <c r="Q236" s="10">
        <f t="shared" si="3"/>
        <v>0.03652744796759324</v>
      </c>
    </row>
    <row r="237" spans="1:17" ht="9.75" customHeight="1">
      <c r="A237" s="1">
        <v>2</v>
      </c>
      <c r="B237" s="1">
        <v>20</v>
      </c>
      <c r="C237" s="1">
        <v>10</v>
      </c>
      <c r="D237" s="1">
        <v>3.79</v>
      </c>
      <c r="E237" s="1" t="s">
        <v>629</v>
      </c>
      <c r="F237" s="2" t="s">
        <v>630</v>
      </c>
      <c r="G237" s="2" t="s">
        <v>129</v>
      </c>
      <c r="H237" s="2" t="s">
        <v>134</v>
      </c>
      <c r="I237" s="1">
        <v>2884</v>
      </c>
      <c r="J237" s="1">
        <v>2805</v>
      </c>
      <c r="K237" s="1">
        <v>2797</v>
      </c>
      <c r="L237" s="1">
        <v>5658</v>
      </c>
      <c r="M237" s="1">
        <v>5943</v>
      </c>
      <c r="N237" s="1">
        <v>5.1</v>
      </c>
      <c r="O237" s="1">
        <v>49</v>
      </c>
      <c r="P237" s="14"/>
      <c r="Q237" s="10">
        <f t="shared" si="3"/>
        <v>0.0503711558854719</v>
      </c>
    </row>
    <row r="238" spans="1:17" ht="9.75" customHeight="1">
      <c r="A238" s="1">
        <v>2</v>
      </c>
      <c r="B238" s="1">
        <v>20</v>
      </c>
      <c r="C238" s="1">
        <v>10</v>
      </c>
      <c r="D238" s="1">
        <v>4.08</v>
      </c>
      <c r="E238" s="1" t="s">
        <v>631</v>
      </c>
      <c r="F238" s="2" t="s">
        <v>632</v>
      </c>
      <c r="G238" s="2" t="s">
        <v>140</v>
      </c>
      <c r="H238" s="2" t="s">
        <v>18</v>
      </c>
      <c r="I238" s="1">
        <v>30678</v>
      </c>
      <c r="J238" s="1">
        <v>29165</v>
      </c>
      <c r="K238" s="1">
        <v>34492</v>
      </c>
      <c r="L238" s="1">
        <v>36505</v>
      </c>
      <c r="M238" s="1">
        <v>37127</v>
      </c>
      <c r="N238" s="1">
        <v>7.6</v>
      </c>
      <c r="O238" s="1">
        <v>365</v>
      </c>
      <c r="P238" s="14"/>
      <c r="Q238" s="10">
        <f t="shared" si="3"/>
        <v>0.017038761813450213</v>
      </c>
    </row>
    <row r="239" spans="1:17" ht="9.75" customHeight="1">
      <c r="A239" s="1">
        <v>2</v>
      </c>
      <c r="B239" s="1">
        <v>20</v>
      </c>
      <c r="C239" s="1">
        <v>10</v>
      </c>
      <c r="D239" s="1">
        <v>4.08</v>
      </c>
      <c r="E239" s="1" t="s">
        <v>633</v>
      </c>
      <c r="F239" s="2" t="s">
        <v>634</v>
      </c>
      <c r="G239" s="2" t="s">
        <v>129</v>
      </c>
      <c r="H239" s="2" t="s">
        <v>18</v>
      </c>
      <c r="I239" s="1">
        <v>4533</v>
      </c>
      <c r="J239" s="1">
        <v>5980</v>
      </c>
      <c r="K239" s="1">
        <v>5508</v>
      </c>
      <c r="L239" s="1">
        <v>8074</v>
      </c>
      <c r="M239" s="1">
        <v>8347</v>
      </c>
      <c r="N239" s="1">
        <v>13.2</v>
      </c>
      <c r="O239" s="1">
        <v>365</v>
      </c>
      <c r="P239" s="14"/>
      <c r="Q239" s="10">
        <f t="shared" si="3"/>
        <v>0.033812236809512015</v>
      </c>
    </row>
    <row r="240" spans="1:17" ht="9.75" customHeight="1">
      <c r="A240" s="1">
        <v>2</v>
      </c>
      <c r="B240" s="1">
        <v>20</v>
      </c>
      <c r="C240" s="1">
        <v>10</v>
      </c>
      <c r="D240" s="1">
        <v>4.22</v>
      </c>
      <c r="E240" s="1" t="s">
        <v>635</v>
      </c>
      <c r="F240" s="2" t="s">
        <v>636</v>
      </c>
      <c r="G240" s="2" t="s">
        <v>137</v>
      </c>
      <c r="H240" s="2" t="s">
        <v>18</v>
      </c>
      <c r="I240" s="1">
        <v>35105</v>
      </c>
      <c r="J240" s="1">
        <v>34769</v>
      </c>
      <c r="K240" s="1">
        <v>37100</v>
      </c>
      <c r="L240" s="1">
        <v>45341</v>
      </c>
      <c r="M240" s="1">
        <v>47153</v>
      </c>
      <c r="N240" s="1">
        <v>6.5</v>
      </c>
      <c r="O240" s="1">
        <v>310</v>
      </c>
      <c r="P240" s="14"/>
      <c r="Q240" s="10">
        <f t="shared" si="3"/>
        <v>0.03996382964645685</v>
      </c>
    </row>
    <row r="241" spans="1:17" ht="9.75" customHeight="1">
      <c r="A241" s="1">
        <v>2</v>
      </c>
      <c r="B241" s="1">
        <v>20</v>
      </c>
      <c r="C241" s="1">
        <v>10</v>
      </c>
      <c r="D241" s="1">
        <v>4.57</v>
      </c>
      <c r="E241" s="1" t="s">
        <v>637</v>
      </c>
      <c r="F241" s="2" t="s">
        <v>638</v>
      </c>
      <c r="G241" s="2" t="s">
        <v>140</v>
      </c>
      <c r="H241" s="2" t="s">
        <v>145</v>
      </c>
      <c r="I241" s="1">
        <v>35211</v>
      </c>
      <c r="J241" s="1">
        <v>35145</v>
      </c>
      <c r="K241" s="1">
        <v>40000</v>
      </c>
      <c r="L241" s="1">
        <v>44579</v>
      </c>
      <c r="M241" s="1">
        <v>45474</v>
      </c>
      <c r="N241" s="1">
        <v>6.8</v>
      </c>
      <c r="O241" s="1" t="s">
        <v>43</v>
      </c>
      <c r="P241" s="14"/>
      <c r="Q241" s="10">
        <f t="shared" si="3"/>
        <v>0.020076717737051077</v>
      </c>
    </row>
    <row r="242" spans="1:17" ht="9.75" customHeight="1">
      <c r="A242" s="1">
        <v>2</v>
      </c>
      <c r="B242" s="1">
        <v>20</v>
      </c>
      <c r="C242" s="1">
        <v>10</v>
      </c>
      <c r="D242" s="1">
        <v>4.77</v>
      </c>
      <c r="E242" s="1" t="s">
        <v>639</v>
      </c>
      <c r="F242" s="2" t="s">
        <v>640</v>
      </c>
      <c r="G242" s="2" t="s">
        <v>129</v>
      </c>
      <c r="H242" s="2" t="s">
        <v>134</v>
      </c>
      <c r="I242" s="1">
        <v>13206</v>
      </c>
      <c r="J242" s="1">
        <v>13200</v>
      </c>
      <c r="K242" s="1">
        <v>11159</v>
      </c>
      <c r="L242" s="1">
        <v>13239</v>
      </c>
      <c r="M242" s="1">
        <v>13516</v>
      </c>
      <c r="N242" s="1">
        <v>2.7</v>
      </c>
      <c r="O242" s="1">
        <v>49</v>
      </c>
      <c r="P242" s="14"/>
      <c r="Q242" s="10">
        <f t="shared" si="3"/>
        <v>0.020923030440365586</v>
      </c>
    </row>
    <row r="243" spans="1:17" ht="9.75" customHeight="1">
      <c r="A243" s="1">
        <v>2</v>
      </c>
      <c r="B243" s="1">
        <v>20</v>
      </c>
      <c r="C243" s="1">
        <v>10</v>
      </c>
      <c r="D243" s="1">
        <v>5.06</v>
      </c>
      <c r="E243" s="1" t="s">
        <v>641</v>
      </c>
      <c r="F243" s="2" t="s">
        <v>642</v>
      </c>
      <c r="G243" s="2" t="s">
        <v>129</v>
      </c>
      <c r="H243" s="2" t="s">
        <v>134</v>
      </c>
      <c r="I243" s="1">
        <v>11696</v>
      </c>
      <c r="J243" s="1">
        <v>11700</v>
      </c>
      <c r="K243" s="1">
        <v>9874</v>
      </c>
      <c r="L243" s="1">
        <v>11011</v>
      </c>
      <c r="M243" s="1">
        <v>10853</v>
      </c>
      <c r="N243" s="1">
        <v>3.3</v>
      </c>
      <c r="O243" s="1">
        <v>39</v>
      </c>
      <c r="P243" s="14"/>
      <c r="Q243" s="10">
        <f t="shared" si="3"/>
        <v>-0.014349287076559804</v>
      </c>
    </row>
    <row r="244" spans="1:17" ht="9.75" customHeight="1">
      <c r="A244" s="1">
        <v>2</v>
      </c>
      <c r="B244" s="1">
        <v>20</v>
      </c>
      <c r="C244" s="1">
        <v>10</v>
      </c>
      <c r="D244" s="1">
        <v>5.15</v>
      </c>
      <c r="E244" s="1" t="s">
        <v>643</v>
      </c>
      <c r="F244" s="2" t="s">
        <v>644</v>
      </c>
      <c r="G244" s="2" t="s">
        <v>137</v>
      </c>
      <c r="H244" s="2" t="s">
        <v>18</v>
      </c>
      <c r="I244" s="1">
        <v>21899</v>
      </c>
      <c r="J244" s="1">
        <v>21569</v>
      </c>
      <c r="K244" s="1">
        <v>25941</v>
      </c>
      <c r="L244" s="1">
        <v>32102</v>
      </c>
      <c r="M244" s="1">
        <v>33637</v>
      </c>
      <c r="N244" s="1">
        <v>6.5</v>
      </c>
      <c r="O244" s="1">
        <v>346</v>
      </c>
      <c r="P244" s="14"/>
      <c r="Q244" s="10">
        <f t="shared" si="3"/>
        <v>0.04781633543081428</v>
      </c>
    </row>
    <row r="245" spans="1:17" ht="9.75" customHeight="1">
      <c r="A245" s="1">
        <v>2</v>
      </c>
      <c r="B245" s="1">
        <v>20</v>
      </c>
      <c r="C245" s="1">
        <v>10</v>
      </c>
      <c r="D245" s="1">
        <v>5.24</v>
      </c>
      <c r="E245" s="1" t="s">
        <v>645</v>
      </c>
      <c r="F245" s="2" t="s">
        <v>646</v>
      </c>
      <c r="G245" s="2" t="s">
        <v>140</v>
      </c>
      <c r="H245" s="2" t="s">
        <v>18</v>
      </c>
      <c r="I245" s="1">
        <v>23515</v>
      </c>
      <c r="J245" s="1">
        <v>23445</v>
      </c>
      <c r="K245" s="1">
        <v>30126</v>
      </c>
      <c r="L245" s="1">
        <v>33568</v>
      </c>
      <c r="M245" s="1">
        <v>34621</v>
      </c>
      <c r="N245" s="1">
        <v>6.8</v>
      </c>
      <c r="O245" s="1">
        <v>346</v>
      </c>
      <c r="P245" s="14"/>
      <c r="Q245" s="10">
        <f t="shared" si="3"/>
        <v>0.031369161105815065</v>
      </c>
    </row>
    <row r="246" spans="1:17" ht="9.75" customHeight="1">
      <c r="A246" s="1">
        <v>2</v>
      </c>
      <c r="B246" s="1">
        <v>20</v>
      </c>
      <c r="C246" s="1">
        <v>10</v>
      </c>
      <c r="D246" s="1">
        <v>5.79</v>
      </c>
      <c r="E246" s="1" t="s">
        <v>647</v>
      </c>
      <c r="F246" s="2" t="s">
        <v>648</v>
      </c>
      <c r="G246" s="2" t="s">
        <v>129</v>
      </c>
      <c r="H246" s="2" t="s">
        <v>18</v>
      </c>
      <c r="I246" s="1" t="s">
        <v>43</v>
      </c>
      <c r="J246" s="1" t="s">
        <v>43</v>
      </c>
      <c r="K246" s="1" t="s">
        <v>43</v>
      </c>
      <c r="L246" s="1">
        <v>10780</v>
      </c>
      <c r="M246" s="1">
        <v>9990</v>
      </c>
      <c r="N246" s="1">
        <v>6.8</v>
      </c>
      <c r="O246" s="1">
        <v>341</v>
      </c>
      <c r="P246" s="14"/>
      <c r="Q246" s="10">
        <f t="shared" si="3"/>
        <v>-0.07328385899814471</v>
      </c>
    </row>
    <row r="247" spans="1:17" ht="9.75" customHeight="1">
      <c r="A247" s="1">
        <v>2</v>
      </c>
      <c r="B247" s="1">
        <v>20</v>
      </c>
      <c r="C247" s="1">
        <v>10</v>
      </c>
      <c r="D247" s="1">
        <v>5.79</v>
      </c>
      <c r="E247" s="1" t="s">
        <v>649</v>
      </c>
      <c r="F247" s="2" t="s">
        <v>650</v>
      </c>
      <c r="G247" s="2" t="s">
        <v>129</v>
      </c>
      <c r="H247" s="2" t="s">
        <v>18</v>
      </c>
      <c r="I247" s="1" t="s">
        <v>43</v>
      </c>
      <c r="J247" s="1" t="s">
        <v>43</v>
      </c>
      <c r="K247" s="1" t="s">
        <v>43</v>
      </c>
      <c r="L247" s="1">
        <v>8960</v>
      </c>
      <c r="M247" s="1">
        <v>9000</v>
      </c>
      <c r="N247" s="1">
        <v>6.5</v>
      </c>
      <c r="O247" s="1">
        <v>341</v>
      </c>
      <c r="P247" s="14"/>
      <c r="Q247" s="10">
        <f t="shared" si="3"/>
        <v>0.004464285714285714</v>
      </c>
    </row>
    <row r="248" spans="1:17" ht="9.75" customHeight="1">
      <c r="A248" s="1">
        <v>2</v>
      </c>
      <c r="B248" s="1">
        <v>20</v>
      </c>
      <c r="C248" s="1">
        <v>10</v>
      </c>
      <c r="D248" s="1">
        <v>6.1</v>
      </c>
      <c r="E248" s="1" t="s">
        <v>651</v>
      </c>
      <c r="F248" s="2" t="s">
        <v>652</v>
      </c>
      <c r="G248" s="2" t="s">
        <v>137</v>
      </c>
      <c r="H248" s="2" t="s">
        <v>145</v>
      </c>
      <c r="I248" s="1" t="s">
        <v>43</v>
      </c>
      <c r="J248" s="1" t="s">
        <v>43</v>
      </c>
      <c r="K248" s="1" t="s">
        <v>43</v>
      </c>
      <c r="L248" s="1">
        <v>22780</v>
      </c>
      <c r="M248" s="1">
        <v>24637</v>
      </c>
      <c r="N248" s="1">
        <v>6.5</v>
      </c>
      <c r="O248" s="1" t="s">
        <v>43</v>
      </c>
      <c r="P248" s="14"/>
      <c r="Q248" s="10">
        <f t="shared" si="3"/>
        <v>0.0815188762071993</v>
      </c>
    </row>
    <row r="249" spans="1:17" ht="9.75" customHeight="1">
      <c r="A249" s="1">
        <v>2</v>
      </c>
      <c r="B249" s="1">
        <v>20</v>
      </c>
      <c r="C249" s="1">
        <v>10</v>
      </c>
      <c r="D249" s="1">
        <v>6.1</v>
      </c>
      <c r="E249" s="1" t="s">
        <v>653</v>
      </c>
      <c r="F249" s="2" t="s">
        <v>654</v>
      </c>
      <c r="G249" s="2" t="s">
        <v>140</v>
      </c>
      <c r="H249" s="2" t="s">
        <v>145</v>
      </c>
      <c r="I249" s="1" t="s">
        <v>43</v>
      </c>
      <c r="J249" s="1" t="s">
        <v>43</v>
      </c>
      <c r="K249" s="1" t="s">
        <v>43</v>
      </c>
      <c r="L249" s="1">
        <v>22780</v>
      </c>
      <c r="M249" s="1">
        <v>24632</v>
      </c>
      <c r="N249" s="1">
        <v>6.8</v>
      </c>
      <c r="O249" s="1" t="s">
        <v>43</v>
      </c>
      <c r="P249" s="14"/>
      <c r="Q249" s="10">
        <f t="shared" si="3"/>
        <v>0.08129938542581211</v>
      </c>
    </row>
    <row r="250" spans="1:17" ht="9.75" customHeight="1">
      <c r="A250" s="1">
        <v>2</v>
      </c>
      <c r="B250" s="1">
        <v>20</v>
      </c>
      <c r="C250" s="1">
        <v>10</v>
      </c>
      <c r="D250" s="1">
        <v>6.45</v>
      </c>
      <c r="E250" s="1" t="s">
        <v>655</v>
      </c>
      <c r="F250" s="2" t="s">
        <v>656</v>
      </c>
      <c r="G250" s="2" t="s">
        <v>129</v>
      </c>
      <c r="H250" s="2" t="s">
        <v>18</v>
      </c>
      <c r="I250" s="1" t="s">
        <v>43</v>
      </c>
      <c r="J250" s="1" t="s">
        <v>43</v>
      </c>
      <c r="K250" s="1" t="s">
        <v>43</v>
      </c>
      <c r="L250" s="1">
        <v>4100</v>
      </c>
      <c r="M250" s="1">
        <v>4277</v>
      </c>
      <c r="N250" s="1">
        <v>6.5</v>
      </c>
      <c r="O250" s="1">
        <v>303</v>
      </c>
      <c r="P250" s="14"/>
      <c r="Q250" s="10">
        <f t="shared" si="3"/>
        <v>0.04317073170731707</v>
      </c>
    </row>
    <row r="251" spans="1:17" ht="9.75" customHeight="1">
      <c r="A251" s="1">
        <v>2</v>
      </c>
      <c r="B251" s="1">
        <v>20</v>
      </c>
      <c r="C251" s="1">
        <v>10</v>
      </c>
      <c r="D251" s="1">
        <v>6.48</v>
      </c>
      <c r="E251" s="1" t="s">
        <v>657</v>
      </c>
      <c r="F251" s="2" t="s">
        <v>658</v>
      </c>
      <c r="G251" s="2" t="s">
        <v>129</v>
      </c>
      <c r="H251" s="2" t="s">
        <v>18</v>
      </c>
      <c r="I251" s="1" t="s">
        <v>43</v>
      </c>
      <c r="J251" s="1" t="s">
        <v>43</v>
      </c>
      <c r="K251" s="1" t="s">
        <v>43</v>
      </c>
      <c r="L251" s="1">
        <v>3650</v>
      </c>
      <c r="M251" s="1">
        <v>3815</v>
      </c>
      <c r="N251" s="1">
        <v>6.8</v>
      </c>
      <c r="O251" s="1">
        <v>329</v>
      </c>
      <c r="P251" s="14"/>
      <c r="Q251" s="10">
        <f t="shared" si="3"/>
        <v>0.045205479452054796</v>
      </c>
    </row>
    <row r="252" spans="1:17" ht="9.75" customHeight="1">
      <c r="A252" s="1">
        <v>2</v>
      </c>
      <c r="B252" s="1">
        <v>20</v>
      </c>
      <c r="C252" s="1">
        <v>10</v>
      </c>
      <c r="D252" s="1">
        <v>7.1</v>
      </c>
      <c r="E252" s="1" t="s">
        <v>659</v>
      </c>
      <c r="F252" s="2" t="s">
        <v>3893</v>
      </c>
      <c r="G252" s="2" t="s">
        <v>137</v>
      </c>
      <c r="H252" s="2" t="s">
        <v>145</v>
      </c>
      <c r="I252" s="1" t="s">
        <v>43</v>
      </c>
      <c r="J252" s="1" t="s">
        <v>43</v>
      </c>
      <c r="K252" s="1" t="s">
        <v>43</v>
      </c>
      <c r="L252" s="1">
        <v>26440</v>
      </c>
      <c r="M252" s="1">
        <v>28914</v>
      </c>
      <c r="N252" s="1">
        <v>6.5</v>
      </c>
      <c r="O252" s="1" t="s">
        <v>43</v>
      </c>
      <c r="P252" s="14"/>
      <c r="Q252" s="10">
        <f t="shared" si="3"/>
        <v>0.09357034795763994</v>
      </c>
    </row>
    <row r="253" spans="1:17" ht="9.75" customHeight="1">
      <c r="A253" s="1">
        <v>2</v>
      </c>
      <c r="B253" s="1">
        <v>20</v>
      </c>
      <c r="C253" s="1">
        <v>10</v>
      </c>
      <c r="D253" s="1">
        <v>7.1</v>
      </c>
      <c r="E253" s="1" t="s">
        <v>660</v>
      </c>
      <c r="F253" s="2" t="s">
        <v>3894</v>
      </c>
      <c r="G253" s="2" t="s">
        <v>140</v>
      </c>
      <c r="H253" s="2" t="s">
        <v>145</v>
      </c>
      <c r="I253" s="1" t="s">
        <v>43</v>
      </c>
      <c r="J253" s="1" t="s">
        <v>43</v>
      </c>
      <c r="K253" s="1" t="s">
        <v>43</v>
      </c>
      <c r="L253" s="1">
        <v>26440</v>
      </c>
      <c r="M253" s="1">
        <v>28447</v>
      </c>
      <c r="N253" s="1">
        <v>6.8</v>
      </c>
      <c r="O253" s="1" t="s">
        <v>43</v>
      </c>
      <c r="P253" s="14"/>
      <c r="Q253" s="10">
        <f t="shared" si="3"/>
        <v>0.07590771558245084</v>
      </c>
    </row>
    <row r="254" spans="1:17" ht="9.75" customHeight="1">
      <c r="A254" s="1">
        <v>2</v>
      </c>
      <c r="B254" s="1">
        <v>20</v>
      </c>
      <c r="C254" s="1">
        <v>10</v>
      </c>
      <c r="D254" s="1">
        <v>7.63</v>
      </c>
      <c r="E254" s="1" t="s">
        <v>661</v>
      </c>
      <c r="F254" s="2" t="s">
        <v>662</v>
      </c>
      <c r="G254" s="2" t="s">
        <v>129</v>
      </c>
      <c r="H254" s="2" t="s">
        <v>18</v>
      </c>
      <c r="I254" s="1" t="s">
        <v>43</v>
      </c>
      <c r="J254" s="1" t="s">
        <v>43</v>
      </c>
      <c r="K254" s="1" t="s">
        <v>43</v>
      </c>
      <c r="L254" s="1">
        <v>7000</v>
      </c>
      <c r="M254" s="1">
        <v>7401</v>
      </c>
      <c r="N254" s="1">
        <v>6.8</v>
      </c>
      <c r="O254" s="1" t="s">
        <v>43</v>
      </c>
      <c r="P254" s="14"/>
      <c r="Q254" s="10">
        <f t="shared" si="3"/>
        <v>0.05728571428571429</v>
      </c>
    </row>
    <row r="255" spans="1:17" ht="9.75" customHeight="1">
      <c r="A255" s="1">
        <v>2</v>
      </c>
      <c r="B255" s="1">
        <v>20</v>
      </c>
      <c r="C255" s="1">
        <v>10</v>
      </c>
      <c r="D255" s="1">
        <v>7.71</v>
      </c>
      <c r="E255" s="1" t="s">
        <v>663</v>
      </c>
      <c r="F255" s="2" t="s">
        <v>664</v>
      </c>
      <c r="G255" s="2" t="s">
        <v>129</v>
      </c>
      <c r="H255" s="2" t="s">
        <v>18</v>
      </c>
      <c r="I255" s="1" t="s">
        <v>43</v>
      </c>
      <c r="J255" s="1" t="s">
        <v>43</v>
      </c>
      <c r="K255" s="1" t="s">
        <v>43</v>
      </c>
      <c r="L255" s="1">
        <v>7850</v>
      </c>
      <c r="M255" s="1">
        <v>8229</v>
      </c>
      <c r="N255" s="1">
        <v>6.5</v>
      </c>
      <c r="O255" s="1">
        <v>341</v>
      </c>
      <c r="P255" s="14"/>
      <c r="Q255" s="10">
        <f t="shared" si="3"/>
        <v>0.04828025477707006</v>
      </c>
    </row>
    <row r="256" spans="1:17" ht="9.75" customHeight="1">
      <c r="A256" s="1">
        <v>2</v>
      </c>
      <c r="B256" s="1">
        <v>20</v>
      </c>
      <c r="C256" s="1">
        <v>10</v>
      </c>
      <c r="D256" s="1">
        <v>7.99</v>
      </c>
      <c r="E256" s="1" t="s">
        <v>665</v>
      </c>
      <c r="F256" s="2" t="s">
        <v>666</v>
      </c>
      <c r="G256" s="2" t="s">
        <v>129</v>
      </c>
      <c r="H256" s="2" t="s">
        <v>18</v>
      </c>
      <c r="I256" s="1" t="s">
        <v>43</v>
      </c>
      <c r="J256" s="1" t="s">
        <v>43</v>
      </c>
      <c r="K256" s="1" t="s">
        <v>43</v>
      </c>
      <c r="L256" s="1">
        <v>1660</v>
      </c>
      <c r="M256" s="1">
        <v>1654</v>
      </c>
      <c r="N256" s="1">
        <v>6.8</v>
      </c>
      <c r="O256" s="1" t="s">
        <v>43</v>
      </c>
      <c r="P256" s="14"/>
      <c r="Q256" s="10">
        <f t="shared" si="3"/>
        <v>-0.0036144578313253013</v>
      </c>
    </row>
    <row r="257" spans="1:17" ht="9.75" customHeight="1">
      <c r="A257" s="1">
        <v>2</v>
      </c>
      <c r="B257" s="1">
        <v>20</v>
      </c>
      <c r="C257" s="1">
        <v>10</v>
      </c>
      <c r="D257" s="1">
        <v>8</v>
      </c>
      <c r="E257" s="1" t="s">
        <v>667</v>
      </c>
      <c r="F257" s="2" t="s">
        <v>668</v>
      </c>
      <c r="G257" s="2" t="s">
        <v>137</v>
      </c>
      <c r="H257" s="2" t="s">
        <v>145</v>
      </c>
      <c r="I257" s="1" t="s">
        <v>43</v>
      </c>
      <c r="J257" s="1" t="s">
        <v>43</v>
      </c>
      <c r="K257" s="1" t="s">
        <v>43</v>
      </c>
      <c r="L257" s="1">
        <v>19440</v>
      </c>
      <c r="M257" s="1">
        <v>20685</v>
      </c>
      <c r="N257" s="1">
        <v>6.5</v>
      </c>
      <c r="O257" s="1" t="s">
        <v>43</v>
      </c>
      <c r="P257" s="14"/>
      <c r="Q257" s="10">
        <f t="shared" si="3"/>
        <v>0.06404320987654322</v>
      </c>
    </row>
    <row r="258" spans="1:17" ht="9.75" customHeight="1">
      <c r="A258" s="1">
        <v>2</v>
      </c>
      <c r="B258" s="1">
        <v>20</v>
      </c>
      <c r="C258" s="1">
        <v>10</v>
      </c>
      <c r="D258" s="1">
        <v>8</v>
      </c>
      <c r="E258" s="1" t="s">
        <v>669</v>
      </c>
      <c r="F258" s="2" t="s">
        <v>670</v>
      </c>
      <c r="G258" s="2" t="s">
        <v>140</v>
      </c>
      <c r="H258" s="2" t="s">
        <v>145</v>
      </c>
      <c r="I258" s="1" t="s">
        <v>43</v>
      </c>
      <c r="J258" s="1" t="s">
        <v>43</v>
      </c>
      <c r="K258" s="1" t="s">
        <v>43</v>
      </c>
      <c r="L258" s="1">
        <v>19440</v>
      </c>
      <c r="M258" s="1">
        <v>21046</v>
      </c>
      <c r="N258" s="1">
        <v>6.8</v>
      </c>
      <c r="O258" s="1" t="s">
        <v>43</v>
      </c>
      <c r="P258" s="14"/>
      <c r="Q258" s="10">
        <f t="shared" si="3"/>
        <v>0.08261316872427983</v>
      </c>
    </row>
    <row r="259" spans="1:17" ht="9.75" customHeight="1">
      <c r="A259" s="1">
        <v>2</v>
      </c>
      <c r="B259" s="1">
        <v>20</v>
      </c>
      <c r="C259" s="1">
        <v>10</v>
      </c>
      <c r="D259" s="1">
        <v>8.21</v>
      </c>
      <c r="E259" s="1" t="s">
        <v>671</v>
      </c>
      <c r="F259" s="2" t="s">
        <v>672</v>
      </c>
      <c r="G259" s="2" t="s">
        <v>129</v>
      </c>
      <c r="H259" s="2" t="s">
        <v>18</v>
      </c>
      <c r="I259" s="1" t="s">
        <v>43</v>
      </c>
      <c r="J259" s="1" t="s">
        <v>43</v>
      </c>
      <c r="K259" s="1" t="s">
        <v>43</v>
      </c>
      <c r="L259" s="1">
        <v>1710</v>
      </c>
      <c r="M259" s="1">
        <v>1615</v>
      </c>
      <c r="N259" s="1">
        <v>6.4</v>
      </c>
      <c r="O259" s="1">
        <v>341</v>
      </c>
      <c r="P259" s="14"/>
      <c r="Q259" s="10">
        <f t="shared" si="3"/>
        <v>-0.05555555555555555</v>
      </c>
    </row>
    <row r="260" spans="1:17" ht="9.75" customHeight="1">
      <c r="A260" s="1">
        <v>2</v>
      </c>
      <c r="B260" s="1">
        <v>20</v>
      </c>
      <c r="C260" s="1">
        <v>10</v>
      </c>
      <c r="D260" s="1">
        <v>8.7</v>
      </c>
      <c r="E260" s="1" t="s">
        <v>673</v>
      </c>
      <c r="F260" s="2" t="s">
        <v>674</v>
      </c>
      <c r="G260" s="2" t="s">
        <v>137</v>
      </c>
      <c r="H260" s="2" t="s">
        <v>145</v>
      </c>
      <c r="I260" s="1" t="s">
        <v>43</v>
      </c>
      <c r="J260" s="1" t="s">
        <v>43</v>
      </c>
      <c r="K260" s="1" t="s">
        <v>43</v>
      </c>
      <c r="L260" s="1">
        <v>21100</v>
      </c>
      <c r="M260" s="1">
        <v>22300</v>
      </c>
      <c r="N260" s="1">
        <v>6.5</v>
      </c>
      <c r="O260" s="1" t="s">
        <v>43</v>
      </c>
      <c r="P260" s="14"/>
      <c r="Q260" s="10">
        <f t="shared" si="3"/>
        <v>0.05687203791469194</v>
      </c>
    </row>
    <row r="261" spans="1:17" ht="9.75" customHeight="1">
      <c r="A261" s="1">
        <v>2</v>
      </c>
      <c r="B261" s="1">
        <v>20</v>
      </c>
      <c r="C261" s="1">
        <v>10</v>
      </c>
      <c r="D261" s="1">
        <v>8.7</v>
      </c>
      <c r="E261" s="1" t="s">
        <v>675</v>
      </c>
      <c r="F261" s="2" t="s">
        <v>676</v>
      </c>
      <c r="G261" s="2" t="s">
        <v>140</v>
      </c>
      <c r="H261" s="2" t="s">
        <v>145</v>
      </c>
      <c r="I261" s="1" t="s">
        <v>43</v>
      </c>
      <c r="J261" s="1" t="s">
        <v>43</v>
      </c>
      <c r="K261" s="1" t="s">
        <v>43</v>
      </c>
      <c r="L261" s="1">
        <v>21100</v>
      </c>
      <c r="M261" s="1">
        <v>22700</v>
      </c>
      <c r="N261" s="1">
        <v>6.8</v>
      </c>
      <c r="O261" s="1" t="s">
        <v>43</v>
      </c>
      <c r="P261" s="14"/>
      <c r="Q261" s="10">
        <f t="shared" si="3"/>
        <v>0.07582938388625593</v>
      </c>
    </row>
    <row r="262" spans="1:18" ht="9.75" customHeight="1">
      <c r="A262" s="1"/>
      <c r="B262" s="1"/>
      <c r="C262" s="1"/>
      <c r="D262" s="1"/>
      <c r="E262" s="1"/>
      <c r="F262" s="2"/>
      <c r="G262" s="2"/>
      <c r="H262" s="2"/>
      <c r="I262" s="1"/>
      <c r="J262" s="1"/>
      <c r="K262" s="1"/>
      <c r="L262" s="1">
        <f>SUM(L181:L261)</f>
        <v>1517743</v>
      </c>
      <c r="M262" s="1">
        <f>SUM(M181:M261)</f>
        <v>1566103</v>
      </c>
      <c r="N262" s="1"/>
      <c r="O262" s="1"/>
      <c r="P262" s="14">
        <f>(M262-L262)/L262</f>
        <v>0.03186310198762241</v>
      </c>
      <c r="Q262" s="10"/>
      <c r="R262" s="10">
        <f>MEDIAN(Q181:Q261)</f>
        <v>0.033812236809512015</v>
      </c>
    </row>
    <row r="263" spans="1:17" ht="9.75" customHeight="1">
      <c r="A263" s="1">
        <v>2</v>
      </c>
      <c r="B263" s="1">
        <v>22</v>
      </c>
      <c r="C263" s="1">
        <v>0</v>
      </c>
      <c r="D263" s="1">
        <v>0.1</v>
      </c>
      <c r="E263" s="1" t="s">
        <v>677</v>
      </c>
      <c r="F263" s="2" t="s">
        <v>678</v>
      </c>
      <c r="G263" s="2" t="s">
        <v>17</v>
      </c>
      <c r="H263" s="2" t="s">
        <v>145</v>
      </c>
      <c r="I263" s="1">
        <v>20484</v>
      </c>
      <c r="J263" s="1">
        <v>21716</v>
      </c>
      <c r="K263" s="1">
        <v>22510</v>
      </c>
      <c r="L263" s="1">
        <v>22062</v>
      </c>
      <c r="M263" s="1">
        <v>23204</v>
      </c>
      <c r="N263" s="1">
        <v>5.9</v>
      </c>
      <c r="O263" s="1" t="s">
        <v>43</v>
      </c>
      <c r="P263" s="14"/>
      <c r="Q263" s="10">
        <f aca="true" t="shared" si="4" ref="Q263:Q330">(M263-L263)/L263</f>
        <v>0.05176321276402865</v>
      </c>
    </row>
    <row r="264" spans="1:17" ht="9.75" customHeight="1">
      <c r="A264" s="1">
        <v>2</v>
      </c>
      <c r="B264" s="1">
        <v>22</v>
      </c>
      <c r="C264" s="1">
        <v>0</v>
      </c>
      <c r="D264" s="1">
        <v>0.5</v>
      </c>
      <c r="E264" s="1" t="s">
        <v>679</v>
      </c>
      <c r="F264" s="2" t="s">
        <v>680</v>
      </c>
      <c r="G264" s="2" t="s">
        <v>137</v>
      </c>
      <c r="H264" s="2" t="s">
        <v>145</v>
      </c>
      <c r="I264" s="1">
        <v>10242</v>
      </c>
      <c r="J264" s="1">
        <v>10858</v>
      </c>
      <c r="K264" s="1">
        <v>11255</v>
      </c>
      <c r="L264" s="1">
        <v>11031</v>
      </c>
      <c r="M264" s="1">
        <v>11602</v>
      </c>
      <c r="N264" s="1">
        <v>5.9</v>
      </c>
      <c r="O264" s="1" t="s">
        <v>43</v>
      </c>
      <c r="P264" s="14"/>
      <c r="Q264" s="10">
        <f t="shared" si="4"/>
        <v>0.05176321276402865</v>
      </c>
    </row>
    <row r="265" spans="1:17" ht="9.75" customHeight="1">
      <c r="A265" s="1">
        <v>2</v>
      </c>
      <c r="B265" s="1">
        <v>22</v>
      </c>
      <c r="C265" s="1">
        <v>0</v>
      </c>
      <c r="D265" s="1">
        <v>0.5</v>
      </c>
      <c r="E265" s="1" t="s">
        <v>681</v>
      </c>
      <c r="F265" s="2" t="s">
        <v>682</v>
      </c>
      <c r="G265" s="2" t="s">
        <v>140</v>
      </c>
      <c r="H265" s="2" t="s">
        <v>145</v>
      </c>
      <c r="I265" s="1">
        <v>10242</v>
      </c>
      <c r="J265" s="1">
        <v>10858</v>
      </c>
      <c r="K265" s="1">
        <v>11255</v>
      </c>
      <c r="L265" s="1">
        <v>11031</v>
      </c>
      <c r="M265" s="1">
        <v>11602</v>
      </c>
      <c r="N265" s="1">
        <v>5.9</v>
      </c>
      <c r="O265" s="1" t="s">
        <v>43</v>
      </c>
      <c r="P265" s="14"/>
      <c r="Q265" s="10">
        <f t="shared" si="4"/>
        <v>0.05176321276402865</v>
      </c>
    </row>
    <row r="266" spans="1:17" ht="9.75" customHeight="1">
      <c r="A266" s="1">
        <v>2</v>
      </c>
      <c r="B266" s="1">
        <v>22</v>
      </c>
      <c r="C266" s="1">
        <v>0</v>
      </c>
      <c r="D266" s="1">
        <v>0.8</v>
      </c>
      <c r="E266" s="1" t="s">
        <v>683</v>
      </c>
      <c r="F266" s="2" t="s">
        <v>684</v>
      </c>
      <c r="G266" s="2" t="s">
        <v>17</v>
      </c>
      <c r="H266" s="2" t="s">
        <v>18</v>
      </c>
      <c r="I266" s="1">
        <v>20484</v>
      </c>
      <c r="J266" s="1">
        <v>21716</v>
      </c>
      <c r="K266" s="1">
        <v>22510</v>
      </c>
      <c r="L266" s="1">
        <v>22062</v>
      </c>
      <c r="M266" s="1">
        <v>23204</v>
      </c>
      <c r="N266" s="1">
        <v>5.9</v>
      </c>
      <c r="O266" s="1">
        <v>28</v>
      </c>
      <c r="P266" s="14"/>
      <c r="Q266" s="10">
        <f t="shared" si="4"/>
        <v>0.05176321276402865</v>
      </c>
    </row>
    <row r="267" spans="1:17" ht="9.75" customHeight="1">
      <c r="A267" s="1">
        <v>2</v>
      </c>
      <c r="B267" s="1">
        <v>22</v>
      </c>
      <c r="C267" s="1">
        <v>0</v>
      </c>
      <c r="D267" s="1">
        <v>2.91</v>
      </c>
      <c r="E267" s="1" t="s">
        <v>685</v>
      </c>
      <c r="F267" s="2" t="s">
        <v>686</v>
      </c>
      <c r="G267" s="2" t="s">
        <v>17</v>
      </c>
      <c r="H267" s="2" t="s">
        <v>18</v>
      </c>
      <c r="I267" s="1">
        <v>16261</v>
      </c>
      <c r="J267" s="1">
        <v>17950</v>
      </c>
      <c r="K267" s="1">
        <v>18852</v>
      </c>
      <c r="L267" s="1">
        <v>18574</v>
      </c>
      <c r="M267" s="1">
        <v>19453</v>
      </c>
      <c r="N267" s="1">
        <v>5.9</v>
      </c>
      <c r="O267" s="1">
        <v>46</v>
      </c>
      <c r="P267" s="14"/>
      <c r="Q267" s="10">
        <f t="shared" si="4"/>
        <v>0.04732421664692581</v>
      </c>
    </row>
    <row r="268" spans="1:17" ht="9.75" customHeight="1">
      <c r="A268" s="1">
        <v>2</v>
      </c>
      <c r="B268" s="1">
        <v>22</v>
      </c>
      <c r="C268" s="1">
        <v>0</v>
      </c>
      <c r="D268" s="1">
        <v>7.8</v>
      </c>
      <c r="E268" s="1" t="s">
        <v>687</v>
      </c>
      <c r="F268" s="2" t="s">
        <v>688</v>
      </c>
      <c r="G268" s="2" t="s">
        <v>17</v>
      </c>
      <c r="H268" s="2" t="s">
        <v>134</v>
      </c>
      <c r="I268" s="1">
        <v>10579</v>
      </c>
      <c r="J268" s="1">
        <v>11500</v>
      </c>
      <c r="K268" s="1">
        <v>12440</v>
      </c>
      <c r="L268" s="1">
        <v>12003</v>
      </c>
      <c r="M268" s="1">
        <v>12598</v>
      </c>
      <c r="N268" s="1">
        <v>4.9</v>
      </c>
      <c r="O268" s="1">
        <v>46</v>
      </c>
      <c r="P268" s="14"/>
      <c r="Q268" s="10">
        <f t="shared" si="4"/>
        <v>0.04957094059818379</v>
      </c>
    </row>
    <row r="269" spans="1:17" ht="9.75" customHeight="1">
      <c r="A269" s="1">
        <v>2</v>
      </c>
      <c r="B269" s="1">
        <v>22</v>
      </c>
      <c r="C269" s="1">
        <v>0</v>
      </c>
      <c r="D269" s="1">
        <v>11.1</v>
      </c>
      <c r="E269" s="1" t="s">
        <v>689</v>
      </c>
      <c r="F269" s="2" t="s">
        <v>690</v>
      </c>
      <c r="G269" s="2" t="s">
        <v>17</v>
      </c>
      <c r="H269" s="2" t="s">
        <v>18</v>
      </c>
      <c r="I269" s="1">
        <v>10415</v>
      </c>
      <c r="J269" s="1">
        <v>11807</v>
      </c>
      <c r="K269" s="1">
        <v>12726</v>
      </c>
      <c r="L269" s="1">
        <v>12254</v>
      </c>
      <c r="M269" s="1">
        <v>13059</v>
      </c>
      <c r="N269" s="1">
        <v>5.4</v>
      </c>
      <c r="O269" s="1">
        <v>46</v>
      </c>
      <c r="P269" s="14"/>
      <c r="Q269" s="10">
        <f t="shared" si="4"/>
        <v>0.06569283499265546</v>
      </c>
    </row>
    <row r="270" spans="1:18" ht="9.75" customHeight="1">
      <c r="A270" s="1"/>
      <c r="B270" s="1"/>
      <c r="C270" s="1"/>
      <c r="D270" s="1"/>
      <c r="E270" s="1"/>
      <c r="F270" s="2"/>
      <c r="G270" s="2"/>
      <c r="H270" s="2"/>
      <c r="I270" s="1"/>
      <c r="J270" s="1"/>
      <c r="K270" s="1"/>
      <c r="L270" s="1">
        <f>SUM(L263:L269)</f>
        <v>109017</v>
      </c>
      <c r="M270" s="1">
        <f>SUM(M263:M269)</f>
        <v>114722</v>
      </c>
      <c r="N270" s="1"/>
      <c r="O270" s="1"/>
      <c r="P270" s="14">
        <f>(M270-L270)/L270</f>
        <v>0.05233128778080483</v>
      </c>
      <c r="Q270" s="10"/>
      <c r="R270" s="10">
        <f>MEDIAN(Q263:Q269)</f>
        <v>0.05176321276402865</v>
      </c>
    </row>
    <row r="271" spans="1:17" ht="9.75" customHeight="1">
      <c r="A271" s="1">
        <v>2</v>
      </c>
      <c r="B271" s="1" t="s">
        <v>691</v>
      </c>
      <c r="C271" s="1">
        <v>0</v>
      </c>
      <c r="D271" s="1">
        <v>0.3</v>
      </c>
      <c r="E271" s="1" t="s">
        <v>692</v>
      </c>
      <c r="F271" s="2" t="s">
        <v>693</v>
      </c>
      <c r="G271" s="2" t="s">
        <v>17</v>
      </c>
      <c r="H271" s="2" t="s">
        <v>134</v>
      </c>
      <c r="I271" s="1">
        <v>31892</v>
      </c>
      <c r="J271" s="1">
        <v>33118</v>
      </c>
      <c r="K271" s="1">
        <v>29268</v>
      </c>
      <c r="L271" s="1">
        <v>25249</v>
      </c>
      <c r="M271" s="1">
        <v>14700</v>
      </c>
      <c r="N271" s="1">
        <v>4.4</v>
      </c>
      <c r="O271" s="1" t="s">
        <v>43</v>
      </c>
      <c r="P271" s="14"/>
      <c r="Q271" s="10">
        <f t="shared" si="4"/>
        <v>-0.4177987247019684</v>
      </c>
    </row>
    <row r="272" spans="1:17" ht="9.75" customHeight="1">
      <c r="A272" s="1">
        <v>2</v>
      </c>
      <c r="B272" s="1" t="s">
        <v>691</v>
      </c>
      <c r="C272" s="1">
        <v>0</v>
      </c>
      <c r="D272" s="1">
        <v>0.3</v>
      </c>
      <c r="E272" s="1" t="s">
        <v>694</v>
      </c>
      <c r="F272" s="2" t="s">
        <v>695</v>
      </c>
      <c r="G272" s="2" t="s">
        <v>137</v>
      </c>
      <c r="H272" s="2" t="s">
        <v>134</v>
      </c>
      <c r="I272" s="1">
        <v>14353</v>
      </c>
      <c r="J272" s="1">
        <v>15975</v>
      </c>
      <c r="K272" s="1">
        <v>13320</v>
      </c>
      <c r="L272" s="1">
        <v>11240</v>
      </c>
      <c r="M272" s="1">
        <v>6500</v>
      </c>
      <c r="N272" s="1">
        <v>4.4</v>
      </c>
      <c r="O272" s="1" t="s">
        <v>43</v>
      </c>
      <c r="P272" s="14"/>
      <c r="Q272" s="10">
        <f t="shared" si="4"/>
        <v>-0.42170818505338076</v>
      </c>
    </row>
    <row r="273" spans="1:17" ht="9.75" customHeight="1">
      <c r="A273" s="1">
        <v>2</v>
      </c>
      <c r="B273" s="1" t="s">
        <v>691</v>
      </c>
      <c r="C273" s="1">
        <v>0</v>
      </c>
      <c r="D273" s="1">
        <v>0.3</v>
      </c>
      <c r="E273" s="1" t="s">
        <v>696</v>
      </c>
      <c r="F273" s="2" t="s">
        <v>697</v>
      </c>
      <c r="G273" s="2" t="s">
        <v>140</v>
      </c>
      <c r="H273" s="2" t="s">
        <v>134</v>
      </c>
      <c r="I273" s="1">
        <v>17539</v>
      </c>
      <c r="J273" s="1">
        <v>17143</v>
      </c>
      <c r="K273" s="1">
        <v>15947</v>
      </c>
      <c r="L273" s="1">
        <v>14009</v>
      </c>
      <c r="M273" s="1">
        <v>8200</v>
      </c>
      <c r="N273" s="1">
        <v>4.4</v>
      </c>
      <c r="O273" s="1" t="s">
        <v>43</v>
      </c>
      <c r="P273" s="14"/>
      <c r="Q273" s="10">
        <f t="shared" si="4"/>
        <v>-0.41466200299807265</v>
      </c>
    </row>
    <row r="274" spans="1:17" ht="9.75" customHeight="1">
      <c r="A274" s="1">
        <v>2</v>
      </c>
      <c r="B274" s="1" t="s">
        <v>691</v>
      </c>
      <c r="C274" s="1">
        <v>0</v>
      </c>
      <c r="D274" s="1">
        <v>1.07</v>
      </c>
      <c r="E274" s="1" t="s">
        <v>698</v>
      </c>
      <c r="F274" s="2" t="s">
        <v>699</v>
      </c>
      <c r="G274" s="2" t="s">
        <v>17</v>
      </c>
      <c r="H274" s="2" t="s">
        <v>134</v>
      </c>
      <c r="I274" s="1">
        <v>23738</v>
      </c>
      <c r="J274" s="1">
        <v>23866</v>
      </c>
      <c r="K274" s="1">
        <v>22470</v>
      </c>
      <c r="L274" s="1">
        <v>19464</v>
      </c>
      <c r="M274" s="1">
        <v>8950</v>
      </c>
      <c r="N274" s="1">
        <v>5.3</v>
      </c>
      <c r="O274" s="1">
        <v>34</v>
      </c>
      <c r="P274" s="14"/>
      <c r="Q274" s="10">
        <f t="shared" si="4"/>
        <v>-0.5401767365392519</v>
      </c>
    </row>
    <row r="275" spans="1:18" ht="9.75" customHeight="1">
      <c r="A275" s="1"/>
      <c r="B275" s="1"/>
      <c r="C275" s="1"/>
      <c r="D275" s="1"/>
      <c r="E275" s="1"/>
      <c r="F275" s="2"/>
      <c r="G275" s="2"/>
      <c r="H275" s="2"/>
      <c r="I275" s="1"/>
      <c r="J275" s="1"/>
      <c r="K275" s="1"/>
      <c r="L275" s="1">
        <f>SUM(L271:L274)</f>
        <v>69962</v>
      </c>
      <c r="M275" s="1">
        <f>SUM(M271:M274)</f>
        <v>38350</v>
      </c>
      <c r="N275" s="1"/>
      <c r="O275" s="1"/>
      <c r="P275" s="14">
        <f>(M275-L275)/L275</f>
        <v>-0.4518452874417541</v>
      </c>
      <c r="Q275" s="10"/>
      <c r="R275" s="10">
        <f>MEDIAN(Q271:Q274)</f>
        <v>-0.41975345487767457</v>
      </c>
    </row>
    <row r="276" spans="1:17" ht="9.75" customHeight="1">
      <c r="A276" s="1">
        <v>2</v>
      </c>
      <c r="B276" s="1" t="s">
        <v>700</v>
      </c>
      <c r="C276" s="1">
        <v>0</v>
      </c>
      <c r="D276" s="1">
        <v>0.21</v>
      </c>
      <c r="E276" s="1" t="s">
        <v>701</v>
      </c>
      <c r="F276" s="2" t="s">
        <v>702</v>
      </c>
      <c r="G276" s="2" t="s">
        <v>17</v>
      </c>
      <c r="H276" s="2" t="s">
        <v>145</v>
      </c>
      <c r="I276" s="1">
        <v>30600</v>
      </c>
      <c r="J276" s="1">
        <v>4498</v>
      </c>
      <c r="K276" s="1">
        <v>4444</v>
      </c>
      <c r="L276" s="1">
        <v>4452</v>
      </c>
      <c r="M276" s="1">
        <v>4081</v>
      </c>
      <c r="N276" s="1">
        <v>2.8</v>
      </c>
      <c r="O276" s="1" t="s">
        <v>43</v>
      </c>
      <c r="P276" s="14"/>
      <c r="Q276" s="10">
        <f t="shared" si="4"/>
        <v>-0.08333333333333333</v>
      </c>
    </row>
    <row r="277" spans="1:17" ht="9.75" customHeight="1">
      <c r="A277" s="1">
        <v>2</v>
      </c>
      <c r="B277" s="1" t="s">
        <v>700</v>
      </c>
      <c r="C277" s="1">
        <v>0</v>
      </c>
      <c r="D277" s="1">
        <v>1.24</v>
      </c>
      <c r="E277" s="1" t="s">
        <v>703</v>
      </c>
      <c r="F277" s="2" t="s">
        <v>704</v>
      </c>
      <c r="G277" s="2" t="s">
        <v>17</v>
      </c>
      <c r="H277" s="2" t="s">
        <v>18</v>
      </c>
      <c r="I277" s="1">
        <v>5569</v>
      </c>
      <c r="J277" s="1">
        <v>4498</v>
      </c>
      <c r="K277" s="1">
        <v>4444</v>
      </c>
      <c r="L277" s="1">
        <v>4452</v>
      </c>
      <c r="M277" s="1">
        <v>4081</v>
      </c>
      <c r="N277" s="1">
        <v>2.8</v>
      </c>
      <c r="O277" s="1">
        <v>14</v>
      </c>
      <c r="P277" s="14"/>
      <c r="Q277" s="10">
        <f t="shared" si="4"/>
        <v>-0.08333333333333333</v>
      </c>
    </row>
    <row r="278" spans="1:17" ht="9.75" customHeight="1">
      <c r="A278" s="1">
        <v>2</v>
      </c>
      <c r="B278" s="1" t="s">
        <v>700</v>
      </c>
      <c r="C278" s="1">
        <v>0</v>
      </c>
      <c r="D278" s="1">
        <v>2.6</v>
      </c>
      <c r="E278" s="1" t="s">
        <v>705</v>
      </c>
      <c r="F278" s="2" t="s">
        <v>706</v>
      </c>
      <c r="G278" s="2" t="s">
        <v>17</v>
      </c>
      <c r="H278" s="2" t="s">
        <v>18</v>
      </c>
      <c r="I278" s="1">
        <v>3547</v>
      </c>
      <c r="J278" s="1">
        <v>2694</v>
      </c>
      <c r="K278" s="1">
        <v>2663</v>
      </c>
      <c r="L278" s="1">
        <v>2501</v>
      </c>
      <c r="M278" s="1">
        <v>2368</v>
      </c>
      <c r="N278" s="1">
        <v>3.7</v>
      </c>
      <c r="O278" s="1">
        <v>24</v>
      </c>
      <c r="P278" s="14"/>
      <c r="Q278" s="10">
        <f t="shared" si="4"/>
        <v>-0.05317872850859656</v>
      </c>
    </row>
    <row r="279" spans="1:18" ht="9.75" customHeight="1">
      <c r="A279" s="1"/>
      <c r="B279" s="1"/>
      <c r="C279" s="1"/>
      <c r="D279" s="1"/>
      <c r="E279" s="1"/>
      <c r="F279" s="2"/>
      <c r="G279" s="2"/>
      <c r="H279" s="2"/>
      <c r="I279" s="1"/>
      <c r="J279" s="1"/>
      <c r="K279" s="1"/>
      <c r="L279" s="1">
        <f>SUM(L276:L278)</f>
        <v>11405</v>
      </c>
      <c r="M279" s="1">
        <f>SUM(M276:M278)</f>
        <v>10530</v>
      </c>
      <c r="N279" s="1"/>
      <c r="O279" s="1"/>
      <c r="P279" s="14">
        <f>(M279-L279)/L279</f>
        <v>-0.07672073651907059</v>
      </c>
      <c r="Q279" s="10"/>
      <c r="R279" s="10">
        <f>MEDIAN(Q276:Q278)</f>
        <v>-0.08333333333333333</v>
      </c>
    </row>
    <row r="280" spans="1:17" ht="9.75" customHeight="1">
      <c r="A280" s="1">
        <v>2</v>
      </c>
      <c r="B280" s="1" t="s">
        <v>707</v>
      </c>
      <c r="C280" s="1">
        <v>0</v>
      </c>
      <c r="D280" s="1">
        <v>4.27</v>
      </c>
      <c r="E280" s="1" t="s">
        <v>708</v>
      </c>
      <c r="F280" s="2" t="s">
        <v>709</v>
      </c>
      <c r="G280" s="2" t="s">
        <v>17</v>
      </c>
      <c r="H280" s="2" t="s">
        <v>134</v>
      </c>
      <c r="I280" s="1">
        <v>36088</v>
      </c>
      <c r="J280" s="1">
        <v>37460</v>
      </c>
      <c r="K280" s="1">
        <v>37000</v>
      </c>
      <c r="L280" s="1">
        <v>18623</v>
      </c>
      <c r="M280" s="1">
        <v>13300</v>
      </c>
      <c r="N280" s="1">
        <v>3.7</v>
      </c>
      <c r="O280" s="1" t="s">
        <v>43</v>
      </c>
      <c r="P280" s="14"/>
      <c r="Q280" s="10">
        <f t="shared" si="4"/>
        <v>-0.2858293508027708</v>
      </c>
    </row>
    <row r="281" spans="1:17" ht="9.75" customHeight="1">
      <c r="A281" s="1"/>
      <c r="B281" s="1"/>
      <c r="C281" s="1"/>
      <c r="D281" s="1"/>
      <c r="E281" s="1"/>
      <c r="F281" s="2"/>
      <c r="G281" s="2"/>
      <c r="H281" s="2"/>
      <c r="I281" s="1"/>
      <c r="J281" s="1"/>
      <c r="K281" s="1"/>
      <c r="L281" s="1"/>
      <c r="M281" s="1"/>
      <c r="N281" s="1"/>
      <c r="O281" s="1"/>
      <c r="P281" s="14"/>
      <c r="Q281" s="10"/>
    </row>
    <row r="282" spans="1:17" ht="9.75" customHeight="1">
      <c r="A282" s="1">
        <v>2</v>
      </c>
      <c r="B282" s="1" t="s">
        <v>82</v>
      </c>
      <c r="C282" s="1">
        <v>336</v>
      </c>
      <c r="D282" s="1">
        <v>3.6</v>
      </c>
      <c r="E282" s="1" t="s">
        <v>710</v>
      </c>
      <c r="F282" s="2" t="s">
        <v>711</v>
      </c>
      <c r="G282" s="2" t="s">
        <v>17</v>
      </c>
      <c r="H282" s="2" t="s">
        <v>18</v>
      </c>
      <c r="I282" s="1">
        <v>10199</v>
      </c>
      <c r="J282" s="1">
        <v>10590</v>
      </c>
      <c r="K282" s="1">
        <v>10025</v>
      </c>
      <c r="L282" s="1">
        <v>9753</v>
      </c>
      <c r="M282" s="1">
        <v>9728</v>
      </c>
      <c r="N282" s="1">
        <v>11</v>
      </c>
      <c r="O282" s="1">
        <v>29</v>
      </c>
      <c r="P282" s="14"/>
      <c r="Q282" s="10">
        <f t="shared" si="4"/>
        <v>-0.002563313852148057</v>
      </c>
    </row>
    <row r="283" spans="1:17" ht="9.75" customHeight="1">
      <c r="A283" s="1">
        <v>2</v>
      </c>
      <c r="B283" s="1" t="s">
        <v>82</v>
      </c>
      <c r="C283" s="1">
        <v>336</v>
      </c>
      <c r="D283" s="1">
        <v>9.74</v>
      </c>
      <c r="E283" s="1" t="s">
        <v>712</v>
      </c>
      <c r="F283" s="2" t="s">
        <v>713</v>
      </c>
      <c r="G283" s="2" t="s">
        <v>17</v>
      </c>
      <c r="H283" s="2" t="s">
        <v>134</v>
      </c>
      <c r="I283" s="1">
        <v>10965</v>
      </c>
      <c r="J283" s="1">
        <v>11387</v>
      </c>
      <c r="K283" s="1">
        <v>12658</v>
      </c>
      <c r="L283" s="1">
        <v>12052</v>
      </c>
      <c r="M283" s="1">
        <v>12461</v>
      </c>
      <c r="N283" s="1">
        <v>9.7</v>
      </c>
      <c r="O283" s="1">
        <v>45</v>
      </c>
      <c r="P283" s="14"/>
      <c r="Q283" s="10">
        <f t="shared" si="4"/>
        <v>0.03393627613674079</v>
      </c>
    </row>
    <row r="284" spans="1:17" ht="9.75" customHeight="1">
      <c r="A284" s="1">
        <v>2</v>
      </c>
      <c r="B284" s="1" t="s">
        <v>82</v>
      </c>
      <c r="C284" s="1">
        <v>346</v>
      </c>
      <c r="D284" s="1">
        <v>2.9</v>
      </c>
      <c r="E284" s="1" t="s">
        <v>714</v>
      </c>
      <c r="F284" s="2" t="s">
        <v>715</v>
      </c>
      <c r="G284" s="2" t="s">
        <v>17</v>
      </c>
      <c r="H284" s="2" t="s">
        <v>134</v>
      </c>
      <c r="I284" s="1">
        <v>9332</v>
      </c>
      <c r="J284" s="1">
        <v>9648</v>
      </c>
      <c r="K284" s="1">
        <v>9885</v>
      </c>
      <c r="L284" s="1">
        <v>9634</v>
      </c>
      <c r="M284" s="1">
        <v>10026</v>
      </c>
      <c r="N284" s="1">
        <v>9.8</v>
      </c>
      <c r="O284" s="1">
        <v>229</v>
      </c>
      <c r="P284" s="14"/>
      <c r="Q284" s="10">
        <f t="shared" si="4"/>
        <v>0.04068922565912394</v>
      </c>
    </row>
    <row r="285" spans="1:17" ht="9.75" customHeight="1">
      <c r="A285" s="1">
        <v>2</v>
      </c>
      <c r="B285" s="1" t="s">
        <v>82</v>
      </c>
      <c r="C285" s="1">
        <v>346</v>
      </c>
      <c r="D285" s="1">
        <v>5.9</v>
      </c>
      <c r="E285" s="1" t="s">
        <v>716</v>
      </c>
      <c r="F285" s="2" t="s">
        <v>717</v>
      </c>
      <c r="G285" s="2" t="s">
        <v>17</v>
      </c>
      <c r="H285" s="2" t="s">
        <v>18</v>
      </c>
      <c r="I285" s="1">
        <v>10447</v>
      </c>
      <c r="J285" s="1">
        <v>10842</v>
      </c>
      <c r="K285" s="1">
        <v>11284</v>
      </c>
      <c r="L285" s="1">
        <v>11207</v>
      </c>
      <c r="M285" s="1">
        <v>11258</v>
      </c>
      <c r="N285" s="1">
        <v>9.6</v>
      </c>
      <c r="O285" s="1">
        <v>45</v>
      </c>
      <c r="P285" s="14"/>
      <c r="Q285" s="10">
        <f t="shared" si="4"/>
        <v>0.004550727224056393</v>
      </c>
    </row>
    <row r="286" spans="1:17" ht="9.75" customHeight="1">
      <c r="A286" s="1">
        <v>2</v>
      </c>
      <c r="B286" s="1" t="s">
        <v>82</v>
      </c>
      <c r="C286" s="1">
        <v>346</v>
      </c>
      <c r="D286" s="1">
        <v>11.12</v>
      </c>
      <c r="E286" s="1" t="s">
        <v>718</v>
      </c>
      <c r="F286" s="2" t="s">
        <v>719</v>
      </c>
      <c r="G286" s="2" t="s">
        <v>17</v>
      </c>
      <c r="H286" s="2" t="s">
        <v>18</v>
      </c>
      <c r="I286" s="1">
        <v>10851</v>
      </c>
      <c r="J286" s="1">
        <v>11023</v>
      </c>
      <c r="K286" s="1">
        <v>11484</v>
      </c>
      <c r="L286" s="1">
        <v>11207</v>
      </c>
      <c r="M286" s="1">
        <v>11260</v>
      </c>
      <c r="N286" s="1">
        <v>9.2</v>
      </c>
      <c r="O286" s="1" t="s">
        <v>43</v>
      </c>
      <c r="P286" s="14"/>
      <c r="Q286" s="10">
        <f t="shared" si="4"/>
        <v>0.00472918711519586</v>
      </c>
    </row>
    <row r="287" spans="1:17" ht="9.75" customHeight="1">
      <c r="A287" s="1">
        <v>2</v>
      </c>
      <c r="B287" s="1" t="s">
        <v>82</v>
      </c>
      <c r="C287" s="1">
        <v>363</v>
      </c>
      <c r="D287" s="1">
        <v>0.14</v>
      </c>
      <c r="E287" s="1" t="s">
        <v>720</v>
      </c>
      <c r="F287" s="2" t="s">
        <v>721</v>
      </c>
      <c r="G287" s="2" t="s">
        <v>17</v>
      </c>
      <c r="H287" s="2" t="s">
        <v>18</v>
      </c>
      <c r="I287" s="1">
        <v>11710</v>
      </c>
      <c r="J287" s="1">
        <v>11838</v>
      </c>
      <c r="K287" s="1">
        <v>12211</v>
      </c>
      <c r="L287" s="1">
        <v>11713</v>
      </c>
      <c r="M287" s="1">
        <v>11809</v>
      </c>
      <c r="N287" s="1">
        <v>9.4</v>
      </c>
      <c r="O287" s="1">
        <v>43</v>
      </c>
      <c r="P287" s="14"/>
      <c r="Q287" s="10">
        <f t="shared" si="4"/>
        <v>0.008196021514556475</v>
      </c>
    </row>
    <row r="288" spans="1:17" ht="9.75" customHeight="1">
      <c r="A288" s="1">
        <v>2</v>
      </c>
      <c r="B288" s="1" t="s">
        <v>82</v>
      </c>
      <c r="C288" s="1">
        <v>363</v>
      </c>
      <c r="D288" s="1">
        <v>2.69</v>
      </c>
      <c r="E288" s="1" t="s">
        <v>722</v>
      </c>
      <c r="F288" s="2" t="s">
        <v>723</v>
      </c>
      <c r="G288" s="2" t="s">
        <v>17</v>
      </c>
      <c r="H288" s="2" t="s">
        <v>134</v>
      </c>
      <c r="I288" s="1">
        <v>20442</v>
      </c>
      <c r="J288" s="1">
        <v>21572</v>
      </c>
      <c r="K288" s="1">
        <v>21790</v>
      </c>
      <c r="L288" s="1">
        <v>18312</v>
      </c>
      <c r="M288" s="1">
        <v>18399</v>
      </c>
      <c r="N288" s="1">
        <v>8.8</v>
      </c>
      <c r="O288" s="1">
        <v>45</v>
      </c>
      <c r="P288" s="14"/>
      <c r="Q288" s="10">
        <f t="shared" si="4"/>
        <v>0.004750982961992136</v>
      </c>
    </row>
    <row r="289" spans="1:17" ht="9.75" customHeight="1">
      <c r="A289" s="1">
        <v>2</v>
      </c>
      <c r="B289" s="1" t="s">
        <v>82</v>
      </c>
      <c r="C289" s="1">
        <v>363</v>
      </c>
      <c r="D289" s="1">
        <v>4.4</v>
      </c>
      <c r="E289" s="1" t="s">
        <v>724</v>
      </c>
      <c r="F289" s="2" t="s">
        <v>725</v>
      </c>
      <c r="G289" s="2" t="s">
        <v>17</v>
      </c>
      <c r="H289" s="2" t="s">
        <v>134</v>
      </c>
      <c r="I289" s="1">
        <v>15659</v>
      </c>
      <c r="J289" s="1">
        <v>16571</v>
      </c>
      <c r="K289" s="1">
        <v>17136</v>
      </c>
      <c r="L289" s="1">
        <v>17384</v>
      </c>
      <c r="M289" s="1">
        <v>18206</v>
      </c>
      <c r="N289" s="1">
        <v>6.1</v>
      </c>
      <c r="O289" s="1">
        <v>289</v>
      </c>
      <c r="P289" s="14"/>
      <c r="Q289" s="10">
        <f t="shared" si="4"/>
        <v>0.04728485964104924</v>
      </c>
    </row>
    <row r="290" spans="1:17" ht="9.75" customHeight="1">
      <c r="A290" s="1">
        <v>2</v>
      </c>
      <c r="B290" s="1" t="s">
        <v>82</v>
      </c>
      <c r="C290" s="1">
        <v>363</v>
      </c>
      <c r="D290" s="1">
        <v>9.64</v>
      </c>
      <c r="E290" s="1" t="s">
        <v>726</v>
      </c>
      <c r="F290" s="2" t="s">
        <v>727</v>
      </c>
      <c r="G290" s="2" t="s">
        <v>17</v>
      </c>
      <c r="H290" s="2" t="s">
        <v>18</v>
      </c>
      <c r="I290" s="1">
        <v>15600</v>
      </c>
      <c r="J290" s="1">
        <v>16680</v>
      </c>
      <c r="K290" s="1">
        <v>16951</v>
      </c>
      <c r="L290" s="1">
        <v>17338</v>
      </c>
      <c r="M290" s="1">
        <v>17471</v>
      </c>
      <c r="N290" s="1">
        <v>7.2</v>
      </c>
      <c r="O290" s="1">
        <v>45</v>
      </c>
      <c r="P290" s="14"/>
      <c r="Q290" s="10">
        <f t="shared" si="4"/>
        <v>0.007671011650709424</v>
      </c>
    </row>
    <row r="291" spans="1:17" ht="9.75" customHeight="1">
      <c r="A291" s="1">
        <v>2</v>
      </c>
      <c r="B291" s="1" t="s">
        <v>82</v>
      </c>
      <c r="C291" s="1">
        <v>373</v>
      </c>
      <c r="D291" s="1">
        <v>7.07</v>
      </c>
      <c r="E291" s="1" t="s">
        <v>728</v>
      </c>
      <c r="F291" s="2" t="s">
        <v>729</v>
      </c>
      <c r="G291" s="2" t="s">
        <v>17</v>
      </c>
      <c r="H291" s="2" t="s">
        <v>18</v>
      </c>
      <c r="I291" s="1">
        <v>15520</v>
      </c>
      <c r="J291" s="1">
        <v>16595</v>
      </c>
      <c r="K291" s="1">
        <v>17313</v>
      </c>
      <c r="L291" s="1">
        <v>17443</v>
      </c>
      <c r="M291" s="1">
        <v>17419</v>
      </c>
      <c r="N291" s="1">
        <v>6.9</v>
      </c>
      <c r="O291" s="1">
        <v>38</v>
      </c>
      <c r="P291" s="14"/>
      <c r="Q291" s="10">
        <f t="shared" si="4"/>
        <v>-0.0013759101072063293</v>
      </c>
    </row>
    <row r="292" spans="1:17" ht="9.75" customHeight="1">
      <c r="A292" s="1">
        <v>2</v>
      </c>
      <c r="B292" s="1" t="s">
        <v>82</v>
      </c>
      <c r="C292" s="1">
        <v>373</v>
      </c>
      <c r="D292" s="1">
        <v>8.23</v>
      </c>
      <c r="E292" s="1" t="s">
        <v>730</v>
      </c>
      <c r="F292" s="2" t="s">
        <v>731</v>
      </c>
      <c r="G292" s="2" t="s">
        <v>17</v>
      </c>
      <c r="H292" s="2" t="s">
        <v>134</v>
      </c>
      <c r="I292" s="1">
        <v>15987</v>
      </c>
      <c r="J292" s="1">
        <v>17298</v>
      </c>
      <c r="K292" s="1">
        <v>17953</v>
      </c>
      <c r="L292" s="1">
        <v>18018</v>
      </c>
      <c r="M292" s="1">
        <v>18540</v>
      </c>
      <c r="N292" s="1">
        <v>6.1</v>
      </c>
      <c r="O292" s="1">
        <v>308</v>
      </c>
      <c r="P292" s="14"/>
      <c r="Q292" s="10">
        <f t="shared" si="4"/>
        <v>0.028971028971028972</v>
      </c>
    </row>
    <row r="293" spans="1:17" ht="9.75" customHeight="1">
      <c r="A293" s="1">
        <v>2</v>
      </c>
      <c r="B293" s="1" t="s">
        <v>82</v>
      </c>
      <c r="C293" s="1">
        <v>373</v>
      </c>
      <c r="D293" s="1">
        <v>9.7</v>
      </c>
      <c r="E293" s="1" t="s">
        <v>732</v>
      </c>
      <c r="F293" s="2" t="s">
        <v>733</v>
      </c>
      <c r="G293" s="2" t="s">
        <v>137</v>
      </c>
      <c r="H293" s="2" t="s">
        <v>145</v>
      </c>
      <c r="I293" s="1" t="s">
        <v>43</v>
      </c>
      <c r="J293" s="1">
        <v>8649</v>
      </c>
      <c r="K293" s="1">
        <v>8977</v>
      </c>
      <c r="L293" s="1">
        <v>9009</v>
      </c>
      <c r="M293" s="1">
        <v>9270</v>
      </c>
      <c r="N293" s="1">
        <v>6.1</v>
      </c>
      <c r="O293" s="1" t="s">
        <v>43</v>
      </c>
      <c r="P293" s="14"/>
      <c r="Q293" s="10">
        <f t="shared" si="4"/>
        <v>0.028971028971028972</v>
      </c>
    </row>
    <row r="294" spans="1:17" ht="9.75" customHeight="1">
      <c r="A294" s="1">
        <v>2</v>
      </c>
      <c r="B294" s="1" t="s">
        <v>82</v>
      </c>
      <c r="C294" s="1">
        <v>373</v>
      </c>
      <c r="D294" s="1">
        <v>9.7</v>
      </c>
      <c r="E294" s="1" t="s">
        <v>734</v>
      </c>
      <c r="F294" s="2" t="s">
        <v>735</v>
      </c>
      <c r="G294" s="2" t="s">
        <v>140</v>
      </c>
      <c r="H294" s="2" t="s">
        <v>145</v>
      </c>
      <c r="I294" s="1" t="s">
        <v>43</v>
      </c>
      <c r="J294" s="1">
        <v>8649</v>
      </c>
      <c r="K294" s="1">
        <v>8977</v>
      </c>
      <c r="L294" s="1">
        <v>9009</v>
      </c>
      <c r="M294" s="1">
        <v>9270</v>
      </c>
      <c r="N294" s="1">
        <v>6.1</v>
      </c>
      <c r="O294" s="1" t="s">
        <v>43</v>
      </c>
      <c r="P294" s="14"/>
      <c r="Q294" s="10">
        <f t="shared" si="4"/>
        <v>0.028971028971028972</v>
      </c>
    </row>
    <row r="295" spans="1:17" ht="9.75" customHeight="1">
      <c r="A295" s="1">
        <v>2</v>
      </c>
      <c r="B295" s="1" t="s">
        <v>82</v>
      </c>
      <c r="C295" s="1">
        <v>373</v>
      </c>
      <c r="D295" s="1">
        <v>9.77</v>
      </c>
      <c r="E295" s="1" t="s">
        <v>736</v>
      </c>
      <c r="F295" s="2" t="s">
        <v>737</v>
      </c>
      <c r="G295" s="2" t="s">
        <v>129</v>
      </c>
      <c r="H295" s="2" t="s">
        <v>18</v>
      </c>
      <c r="I295" s="1" t="s">
        <v>43</v>
      </c>
      <c r="J295" s="1" t="s">
        <v>43</v>
      </c>
      <c r="K295" s="1" t="s">
        <v>43</v>
      </c>
      <c r="L295" s="1">
        <v>2060</v>
      </c>
      <c r="M295" s="1">
        <v>2221</v>
      </c>
      <c r="N295" s="1">
        <v>3.3</v>
      </c>
      <c r="O295" s="1">
        <v>319</v>
      </c>
      <c r="P295" s="14"/>
      <c r="Q295" s="10">
        <f t="shared" si="4"/>
        <v>0.07815533980582524</v>
      </c>
    </row>
    <row r="296" spans="1:17" ht="9.75" customHeight="1">
      <c r="A296" s="1">
        <v>2</v>
      </c>
      <c r="B296" s="1" t="s">
        <v>82</v>
      </c>
      <c r="C296" s="1">
        <v>373</v>
      </c>
      <c r="D296" s="1">
        <v>9.89</v>
      </c>
      <c r="E296" s="1" t="s">
        <v>738</v>
      </c>
      <c r="F296" s="2" t="s">
        <v>739</v>
      </c>
      <c r="G296" s="2" t="s">
        <v>129</v>
      </c>
      <c r="H296" s="2" t="s">
        <v>18</v>
      </c>
      <c r="I296" s="1" t="s">
        <v>43</v>
      </c>
      <c r="J296" s="1" t="s">
        <v>43</v>
      </c>
      <c r="K296" s="1" t="s">
        <v>43</v>
      </c>
      <c r="L296" s="1">
        <v>1790</v>
      </c>
      <c r="M296" s="1">
        <v>1911</v>
      </c>
      <c r="N296" s="1">
        <v>3.3</v>
      </c>
      <c r="O296" s="1">
        <v>317</v>
      </c>
      <c r="P296" s="14"/>
      <c r="Q296" s="10">
        <f t="shared" si="4"/>
        <v>0.06759776536312849</v>
      </c>
    </row>
    <row r="297" spans="1:17" ht="9.75" customHeight="1">
      <c r="A297" s="4">
        <v>2</v>
      </c>
      <c r="B297" s="4" t="s">
        <v>82</v>
      </c>
      <c r="C297" s="4">
        <v>373</v>
      </c>
      <c r="D297" s="4">
        <v>15.21</v>
      </c>
      <c r="E297" s="4" t="s">
        <v>740</v>
      </c>
      <c r="F297" s="5" t="s">
        <v>741</v>
      </c>
      <c r="G297" s="5" t="s">
        <v>137</v>
      </c>
      <c r="H297" s="5" t="s">
        <v>42</v>
      </c>
      <c r="I297" s="1" t="s">
        <v>43</v>
      </c>
      <c r="J297" s="4">
        <v>6579</v>
      </c>
      <c r="K297" s="4">
        <v>7047</v>
      </c>
      <c r="L297" s="4">
        <v>7148</v>
      </c>
      <c r="M297" s="4">
        <v>7447</v>
      </c>
      <c r="N297" s="4">
        <v>8.5</v>
      </c>
      <c r="O297" s="4">
        <v>366</v>
      </c>
      <c r="P297" s="16"/>
      <c r="Q297" s="10">
        <f t="shared" si="4"/>
        <v>0.04182988248461108</v>
      </c>
    </row>
    <row r="298" spans="1:17" ht="9.75" customHeight="1">
      <c r="A298" s="4">
        <v>2</v>
      </c>
      <c r="B298" s="4" t="s">
        <v>82</v>
      </c>
      <c r="C298" s="4">
        <v>373</v>
      </c>
      <c r="D298" s="4">
        <v>15.21</v>
      </c>
      <c r="E298" s="4" t="s">
        <v>742</v>
      </c>
      <c r="F298" s="5" t="s">
        <v>743</v>
      </c>
      <c r="G298" s="5" t="s">
        <v>140</v>
      </c>
      <c r="H298" s="5" t="s">
        <v>42</v>
      </c>
      <c r="I298" s="1" t="s">
        <v>43</v>
      </c>
      <c r="J298" s="4">
        <v>6490</v>
      </c>
      <c r="K298" s="4">
        <v>6896</v>
      </c>
      <c r="L298" s="4">
        <v>7008</v>
      </c>
      <c r="M298" s="4">
        <v>7202</v>
      </c>
      <c r="N298" s="4">
        <v>8.5</v>
      </c>
      <c r="O298" s="4">
        <v>366</v>
      </c>
      <c r="P298" s="16"/>
      <c r="Q298" s="10">
        <f t="shared" si="4"/>
        <v>0.027682648401826482</v>
      </c>
    </row>
    <row r="299" spans="1:17" ht="9.75" customHeight="1">
      <c r="A299" s="1">
        <v>2</v>
      </c>
      <c r="B299" s="1" t="s">
        <v>82</v>
      </c>
      <c r="C299" s="1">
        <v>373</v>
      </c>
      <c r="D299" s="1">
        <v>16.34</v>
      </c>
      <c r="E299" s="1" t="s">
        <v>744</v>
      </c>
      <c r="F299" s="2" t="s">
        <v>745</v>
      </c>
      <c r="G299" s="2" t="s">
        <v>129</v>
      </c>
      <c r="H299" s="2" t="s">
        <v>18</v>
      </c>
      <c r="I299" s="1" t="s">
        <v>43</v>
      </c>
      <c r="J299" s="1">
        <v>265</v>
      </c>
      <c r="K299" s="1">
        <v>253</v>
      </c>
      <c r="L299" s="1">
        <v>244</v>
      </c>
      <c r="M299" s="1">
        <v>233</v>
      </c>
      <c r="N299" s="1">
        <v>5.2</v>
      </c>
      <c r="O299" s="1">
        <v>37</v>
      </c>
      <c r="P299" s="14"/>
      <c r="Q299" s="10">
        <f t="shared" si="4"/>
        <v>-0.045081967213114756</v>
      </c>
    </row>
    <row r="300" spans="1:17" ht="9.75" customHeight="1">
      <c r="A300" s="1">
        <v>2</v>
      </c>
      <c r="B300" s="1" t="s">
        <v>82</v>
      </c>
      <c r="C300" s="1">
        <v>373</v>
      </c>
      <c r="D300" s="1">
        <v>16.39</v>
      </c>
      <c r="E300" s="1" t="s">
        <v>746</v>
      </c>
      <c r="F300" s="2" t="s">
        <v>747</v>
      </c>
      <c r="G300" s="2" t="s">
        <v>129</v>
      </c>
      <c r="H300" s="2" t="s">
        <v>18</v>
      </c>
      <c r="I300" s="1" t="s">
        <v>43</v>
      </c>
      <c r="J300" s="1">
        <v>379</v>
      </c>
      <c r="K300" s="1">
        <v>404</v>
      </c>
      <c r="L300" s="1">
        <v>370</v>
      </c>
      <c r="M300" s="1">
        <v>369</v>
      </c>
      <c r="N300" s="1">
        <v>2.7</v>
      </c>
      <c r="O300" s="1">
        <v>41</v>
      </c>
      <c r="P300" s="14"/>
      <c r="Q300" s="10">
        <f t="shared" si="4"/>
        <v>-0.002702702702702703</v>
      </c>
    </row>
    <row r="301" spans="1:17" ht="9.75" customHeight="1">
      <c r="A301" s="1">
        <v>2</v>
      </c>
      <c r="B301" s="1" t="s">
        <v>82</v>
      </c>
      <c r="C301" s="1">
        <v>373</v>
      </c>
      <c r="D301" s="1">
        <v>16.6</v>
      </c>
      <c r="E301" s="1" t="s">
        <v>748</v>
      </c>
      <c r="F301" s="2" t="s">
        <v>749</v>
      </c>
      <c r="G301" s="2" t="s">
        <v>140</v>
      </c>
      <c r="H301" s="2" t="s">
        <v>145</v>
      </c>
      <c r="I301" s="1" t="s">
        <v>43</v>
      </c>
      <c r="J301" s="1">
        <v>6230</v>
      </c>
      <c r="K301" s="1">
        <v>6643</v>
      </c>
      <c r="L301" s="1">
        <v>6764</v>
      </c>
      <c r="M301" s="1">
        <v>6970</v>
      </c>
      <c r="N301" s="1">
        <v>8.5</v>
      </c>
      <c r="O301" s="1" t="s">
        <v>43</v>
      </c>
      <c r="P301" s="14"/>
      <c r="Q301" s="10">
        <f t="shared" si="4"/>
        <v>0.030455351862803074</v>
      </c>
    </row>
    <row r="302" spans="1:17" ht="9.75" customHeight="1">
      <c r="A302" s="1">
        <v>2</v>
      </c>
      <c r="B302" s="1" t="s">
        <v>82</v>
      </c>
      <c r="C302" s="1">
        <v>373</v>
      </c>
      <c r="D302" s="1">
        <v>16.65</v>
      </c>
      <c r="E302" s="1" t="s">
        <v>750</v>
      </c>
      <c r="F302" s="2" t="s">
        <v>751</v>
      </c>
      <c r="G302" s="2" t="s">
        <v>137</v>
      </c>
      <c r="H302" s="2" t="s">
        <v>145</v>
      </c>
      <c r="I302" s="1" t="s">
        <v>43</v>
      </c>
      <c r="J302" s="1">
        <v>6200</v>
      </c>
      <c r="K302" s="1">
        <v>6643</v>
      </c>
      <c r="L302" s="1">
        <v>6778</v>
      </c>
      <c r="M302" s="1">
        <v>7078</v>
      </c>
      <c r="N302" s="1">
        <v>8.5</v>
      </c>
      <c r="O302" s="1" t="s">
        <v>43</v>
      </c>
      <c r="P302" s="14"/>
      <c r="Q302" s="10">
        <f t="shared" si="4"/>
        <v>0.04426084390675716</v>
      </c>
    </row>
    <row r="303" spans="1:17" ht="9.75" customHeight="1">
      <c r="A303" s="1">
        <v>2</v>
      </c>
      <c r="B303" s="1" t="s">
        <v>82</v>
      </c>
      <c r="C303" s="1">
        <v>373</v>
      </c>
      <c r="D303" s="1">
        <v>16.9</v>
      </c>
      <c r="E303" s="1" t="s">
        <v>752</v>
      </c>
      <c r="F303" s="2" t="s">
        <v>753</v>
      </c>
      <c r="G303" s="2" t="s">
        <v>129</v>
      </c>
      <c r="H303" s="2" t="s">
        <v>18</v>
      </c>
      <c r="I303" s="1" t="s">
        <v>43</v>
      </c>
      <c r="J303" s="1">
        <v>3982</v>
      </c>
      <c r="K303" s="1">
        <v>3651</v>
      </c>
      <c r="L303" s="1">
        <v>3912</v>
      </c>
      <c r="M303" s="1">
        <v>4030</v>
      </c>
      <c r="N303" s="1">
        <v>2.5</v>
      </c>
      <c r="O303" s="1">
        <v>45</v>
      </c>
      <c r="P303" s="14"/>
      <c r="Q303" s="10">
        <f t="shared" si="4"/>
        <v>0.03016359918200409</v>
      </c>
    </row>
    <row r="304" spans="1:17" ht="9.75" customHeight="1">
      <c r="A304" s="1">
        <v>2</v>
      </c>
      <c r="B304" s="1" t="s">
        <v>82</v>
      </c>
      <c r="C304" s="1">
        <v>373</v>
      </c>
      <c r="D304" s="1">
        <v>16.9</v>
      </c>
      <c r="E304" s="1" t="s">
        <v>754</v>
      </c>
      <c r="F304" s="2" t="s">
        <v>755</v>
      </c>
      <c r="G304" s="2" t="s">
        <v>129</v>
      </c>
      <c r="H304" s="2" t="s">
        <v>18</v>
      </c>
      <c r="I304" s="1" t="s">
        <v>43</v>
      </c>
      <c r="J304" s="1">
        <v>3818</v>
      </c>
      <c r="K304" s="1">
        <v>3609</v>
      </c>
      <c r="L304" s="1">
        <v>3853</v>
      </c>
      <c r="M304" s="1">
        <v>3775</v>
      </c>
      <c r="N304" s="1">
        <v>2.2</v>
      </c>
      <c r="O304" s="1">
        <v>41</v>
      </c>
      <c r="P304" s="14"/>
      <c r="Q304" s="10">
        <f t="shared" si="4"/>
        <v>-0.020243965740981053</v>
      </c>
    </row>
    <row r="305" spans="1:17" ht="9.75" customHeight="1">
      <c r="A305" s="1">
        <v>2</v>
      </c>
      <c r="B305" s="1" t="s">
        <v>82</v>
      </c>
      <c r="C305" s="1">
        <v>373</v>
      </c>
      <c r="D305" s="1">
        <v>17.92</v>
      </c>
      <c r="E305" s="1" t="s">
        <v>756</v>
      </c>
      <c r="F305" s="2" t="s">
        <v>757</v>
      </c>
      <c r="G305" s="2" t="s">
        <v>137</v>
      </c>
      <c r="H305" s="2" t="s">
        <v>134</v>
      </c>
      <c r="I305" s="1">
        <v>8430</v>
      </c>
      <c r="J305" s="1">
        <v>10183</v>
      </c>
      <c r="K305" s="1">
        <v>10294</v>
      </c>
      <c r="L305" s="1">
        <v>10809</v>
      </c>
      <c r="M305" s="1">
        <v>11108</v>
      </c>
      <c r="N305" s="1">
        <v>6.8</v>
      </c>
      <c r="O305" s="1">
        <v>41</v>
      </c>
      <c r="P305" s="14"/>
      <c r="Q305" s="10">
        <f t="shared" si="4"/>
        <v>0.027662133407345732</v>
      </c>
    </row>
    <row r="306" spans="1:17" ht="9.75" customHeight="1">
      <c r="A306" s="1">
        <v>2</v>
      </c>
      <c r="B306" s="1" t="s">
        <v>82</v>
      </c>
      <c r="C306" s="1">
        <v>373</v>
      </c>
      <c r="D306" s="1">
        <v>17.92</v>
      </c>
      <c r="E306" s="1" t="s">
        <v>758</v>
      </c>
      <c r="F306" s="2" t="s">
        <v>759</v>
      </c>
      <c r="G306" s="2" t="s">
        <v>140</v>
      </c>
      <c r="H306" s="2" t="s">
        <v>18</v>
      </c>
      <c r="I306" s="1">
        <v>9011</v>
      </c>
      <c r="J306" s="1">
        <v>10115</v>
      </c>
      <c r="K306" s="1">
        <v>10252</v>
      </c>
      <c r="L306" s="1">
        <v>10611</v>
      </c>
      <c r="M306" s="1">
        <v>10744</v>
      </c>
      <c r="N306" s="1">
        <v>5.8</v>
      </c>
      <c r="O306" s="1">
        <v>43</v>
      </c>
      <c r="P306" s="14"/>
      <c r="Q306" s="10">
        <f t="shared" si="4"/>
        <v>0.012534162661389124</v>
      </c>
    </row>
    <row r="307" spans="1:17" ht="9.75" customHeight="1">
      <c r="A307" s="1">
        <v>2</v>
      </c>
      <c r="B307" s="1" t="s">
        <v>82</v>
      </c>
      <c r="C307" s="1">
        <v>373</v>
      </c>
      <c r="D307" s="1">
        <v>20.68</v>
      </c>
      <c r="E307" s="1" t="s">
        <v>760</v>
      </c>
      <c r="F307" s="2" t="s">
        <v>761</v>
      </c>
      <c r="G307" s="2" t="s">
        <v>129</v>
      </c>
      <c r="H307" s="2" t="s">
        <v>134</v>
      </c>
      <c r="I307" s="1">
        <v>893</v>
      </c>
      <c r="J307" s="1">
        <v>1381</v>
      </c>
      <c r="K307" s="1">
        <v>1571</v>
      </c>
      <c r="L307" s="1">
        <v>1550</v>
      </c>
      <c r="M307" s="1">
        <v>1604</v>
      </c>
      <c r="N307" s="1">
        <v>2.1</v>
      </c>
      <c r="O307" s="1">
        <v>37</v>
      </c>
      <c r="P307" s="14"/>
      <c r="Q307" s="10">
        <f t="shared" si="4"/>
        <v>0.03483870967741935</v>
      </c>
    </row>
    <row r="308" spans="1:17" ht="9.75" customHeight="1">
      <c r="A308" s="1">
        <v>2</v>
      </c>
      <c r="B308" s="1" t="s">
        <v>82</v>
      </c>
      <c r="C308" s="1">
        <v>373</v>
      </c>
      <c r="D308" s="1">
        <v>20.73</v>
      </c>
      <c r="E308" s="1" t="s">
        <v>762</v>
      </c>
      <c r="F308" s="2" t="s">
        <v>763</v>
      </c>
      <c r="G308" s="2" t="s">
        <v>129</v>
      </c>
      <c r="H308" s="2" t="s">
        <v>134</v>
      </c>
      <c r="I308" s="1">
        <v>979</v>
      </c>
      <c r="J308" s="1">
        <v>1339</v>
      </c>
      <c r="K308" s="1">
        <v>1547</v>
      </c>
      <c r="L308" s="1">
        <v>1558</v>
      </c>
      <c r="M308" s="1">
        <v>1676</v>
      </c>
      <c r="N308" s="1">
        <v>7</v>
      </c>
      <c r="O308" s="1">
        <v>42</v>
      </c>
      <c r="P308" s="14"/>
      <c r="Q308" s="10">
        <f t="shared" si="4"/>
        <v>0.07573812580231065</v>
      </c>
    </row>
    <row r="309" spans="1:17" ht="9.75" customHeight="1">
      <c r="A309" s="1">
        <v>2</v>
      </c>
      <c r="B309" s="1" t="s">
        <v>82</v>
      </c>
      <c r="C309" s="1">
        <v>398</v>
      </c>
      <c r="D309" s="1">
        <v>0.13</v>
      </c>
      <c r="E309" s="1" t="s">
        <v>764</v>
      </c>
      <c r="F309" s="2" t="s">
        <v>765</v>
      </c>
      <c r="G309" s="2" t="s">
        <v>137</v>
      </c>
      <c r="H309" s="2" t="s">
        <v>242</v>
      </c>
      <c r="I309" s="1">
        <v>7080</v>
      </c>
      <c r="J309" s="1">
        <v>8802</v>
      </c>
      <c r="K309" s="1">
        <v>8723</v>
      </c>
      <c r="L309" s="1">
        <v>9140</v>
      </c>
      <c r="M309" s="1">
        <v>9504</v>
      </c>
      <c r="N309" s="1">
        <v>2.9</v>
      </c>
      <c r="O309" s="1">
        <v>337</v>
      </c>
      <c r="P309" s="14"/>
      <c r="Q309" s="10">
        <f t="shared" si="4"/>
        <v>0.03982494529540481</v>
      </c>
    </row>
    <row r="310" spans="1:17" ht="9.75" customHeight="1">
      <c r="A310" s="1">
        <v>2</v>
      </c>
      <c r="B310" s="1" t="s">
        <v>82</v>
      </c>
      <c r="C310" s="1">
        <v>398</v>
      </c>
      <c r="D310" s="1">
        <v>0.13</v>
      </c>
      <c r="E310" s="1" t="s">
        <v>766</v>
      </c>
      <c r="F310" s="2" t="s">
        <v>767</v>
      </c>
      <c r="G310" s="2" t="s">
        <v>140</v>
      </c>
      <c r="H310" s="2" t="s">
        <v>242</v>
      </c>
      <c r="I310" s="1">
        <v>7702</v>
      </c>
      <c r="J310" s="1">
        <v>8799</v>
      </c>
      <c r="K310" s="1">
        <v>8705</v>
      </c>
      <c r="L310" s="1">
        <v>9059</v>
      </c>
      <c r="M310" s="1">
        <v>9069</v>
      </c>
      <c r="N310" s="1">
        <v>3.2</v>
      </c>
      <c r="O310" s="1">
        <v>338</v>
      </c>
      <c r="P310" s="14"/>
      <c r="Q310" s="10">
        <f t="shared" si="4"/>
        <v>0.0011038745998454575</v>
      </c>
    </row>
    <row r="311" spans="1:17" ht="9.75" customHeight="1">
      <c r="A311" s="1">
        <v>2</v>
      </c>
      <c r="B311" s="1" t="s">
        <v>82</v>
      </c>
      <c r="C311" s="1">
        <v>398</v>
      </c>
      <c r="D311" s="1">
        <v>0.24</v>
      </c>
      <c r="E311" s="1" t="s">
        <v>768</v>
      </c>
      <c r="F311" s="2" t="s">
        <v>769</v>
      </c>
      <c r="G311" s="2" t="s">
        <v>129</v>
      </c>
      <c r="H311" s="2" t="s">
        <v>242</v>
      </c>
      <c r="I311" s="1">
        <v>13764</v>
      </c>
      <c r="J311" s="1">
        <v>13056</v>
      </c>
      <c r="K311" s="1">
        <v>13587</v>
      </c>
      <c r="L311" s="1">
        <v>13486</v>
      </c>
      <c r="M311" s="1">
        <v>14246</v>
      </c>
      <c r="N311" s="1">
        <v>2.1</v>
      </c>
      <c r="O311" s="1">
        <v>338</v>
      </c>
      <c r="P311" s="14"/>
      <c r="Q311" s="10">
        <f t="shared" si="4"/>
        <v>0.05635473824707104</v>
      </c>
    </row>
    <row r="312" spans="1:17" ht="9.75" customHeight="1">
      <c r="A312" s="1">
        <v>2</v>
      </c>
      <c r="B312" s="1" t="s">
        <v>82</v>
      </c>
      <c r="C312" s="1">
        <v>398</v>
      </c>
      <c r="D312" s="1">
        <v>0.32</v>
      </c>
      <c r="E312" s="1" t="s">
        <v>770</v>
      </c>
      <c r="F312" s="2" t="s">
        <v>771</v>
      </c>
      <c r="G312" s="2" t="s">
        <v>129</v>
      </c>
      <c r="H312" s="2" t="s">
        <v>242</v>
      </c>
      <c r="I312" s="1">
        <v>12995</v>
      </c>
      <c r="J312" s="1">
        <v>13214</v>
      </c>
      <c r="K312" s="1">
        <v>13577</v>
      </c>
      <c r="L312" s="1">
        <v>13508</v>
      </c>
      <c r="M312" s="1">
        <v>14441</v>
      </c>
      <c r="N312" s="1">
        <v>2.5</v>
      </c>
      <c r="O312" s="1">
        <v>338</v>
      </c>
      <c r="P312" s="14"/>
      <c r="Q312" s="10">
        <f t="shared" si="4"/>
        <v>0.06907018063369855</v>
      </c>
    </row>
    <row r="313" spans="1:17" ht="9.75" customHeight="1">
      <c r="A313" s="1">
        <v>2</v>
      </c>
      <c r="B313" s="1" t="s">
        <v>82</v>
      </c>
      <c r="C313" s="1">
        <v>398</v>
      </c>
      <c r="D313" s="1">
        <v>2.9</v>
      </c>
      <c r="E313" s="1" t="s">
        <v>772</v>
      </c>
      <c r="F313" s="2" t="s">
        <v>773</v>
      </c>
      <c r="G313" s="2" t="s">
        <v>140</v>
      </c>
      <c r="H313" s="2" t="s">
        <v>145</v>
      </c>
      <c r="I313" s="1">
        <v>20697</v>
      </c>
      <c r="J313" s="1">
        <v>22013</v>
      </c>
      <c r="K313" s="1">
        <v>22282</v>
      </c>
      <c r="L313" s="1">
        <v>22567</v>
      </c>
      <c r="M313" s="1">
        <v>23510</v>
      </c>
      <c r="N313" s="1">
        <v>3.2</v>
      </c>
      <c r="O313" s="1" t="s">
        <v>43</v>
      </c>
      <c r="P313" s="14"/>
      <c r="Q313" s="10">
        <f t="shared" si="4"/>
        <v>0.041786679664997564</v>
      </c>
    </row>
    <row r="314" spans="1:17" ht="9.75" customHeight="1">
      <c r="A314" s="1">
        <v>2</v>
      </c>
      <c r="B314" s="1" t="s">
        <v>82</v>
      </c>
      <c r="C314" s="1">
        <v>398</v>
      </c>
      <c r="D314" s="1">
        <v>3.44</v>
      </c>
      <c r="E314" s="1" t="s">
        <v>774</v>
      </c>
      <c r="F314" s="2" t="s">
        <v>775</v>
      </c>
      <c r="G314" s="2" t="s">
        <v>129</v>
      </c>
      <c r="H314" s="2" t="s">
        <v>18</v>
      </c>
      <c r="I314" s="1">
        <v>2163</v>
      </c>
      <c r="J314" s="1">
        <v>3025</v>
      </c>
      <c r="K314" s="1">
        <v>2826</v>
      </c>
      <c r="L314" s="1">
        <v>2764</v>
      </c>
      <c r="M314" s="1">
        <v>2727</v>
      </c>
      <c r="N314" s="1">
        <v>9.1</v>
      </c>
      <c r="O314" s="1">
        <v>43</v>
      </c>
      <c r="P314" s="14"/>
      <c r="Q314" s="10">
        <f t="shared" si="4"/>
        <v>-0.013386396526772794</v>
      </c>
    </row>
    <row r="315" spans="1:17" ht="9.75" customHeight="1">
      <c r="A315" s="1">
        <v>2</v>
      </c>
      <c r="B315" s="1" t="s">
        <v>82</v>
      </c>
      <c r="C315" s="1">
        <v>398</v>
      </c>
      <c r="D315" s="1">
        <v>3.9</v>
      </c>
      <c r="E315" s="1" t="s">
        <v>776</v>
      </c>
      <c r="F315" s="2" t="s">
        <v>777</v>
      </c>
      <c r="G315" s="2" t="s">
        <v>140</v>
      </c>
      <c r="H315" s="2" t="s">
        <v>145</v>
      </c>
      <c r="I315" s="1">
        <v>20697</v>
      </c>
      <c r="J315" s="1">
        <v>22013</v>
      </c>
      <c r="K315" s="1">
        <v>19456</v>
      </c>
      <c r="L315" s="1">
        <v>19803</v>
      </c>
      <c r="M315" s="1">
        <v>20783</v>
      </c>
      <c r="N315" s="1">
        <v>3.2</v>
      </c>
      <c r="O315" s="1" t="s">
        <v>43</v>
      </c>
      <c r="P315" s="14"/>
      <c r="Q315" s="10">
        <f t="shared" si="4"/>
        <v>0.049487451396253095</v>
      </c>
    </row>
    <row r="316" spans="1:17" ht="9.75" customHeight="1">
      <c r="A316" s="1">
        <v>2</v>
      </c>
      <c r="B316" s="1" t="s">
        <v>82</v>
      </c>
      <c r="C316" s="1">
        <v>398</v>
      </c>
      <c r="D316" s="1">
        <v>4.06</v>
      </c>
      <c r="E316" s="1" t="s">
        <v>778</v>
      </c>
      <c r="F316" s="2" t="s">
        <v>779</v>
      </c>
      <c r="G316" s="2" t="s">
        <v>129</v>
      </c>
      <c r="H316" s="2" t="s">
        <v>18</v>
      </c>
      <c r="I316" s="1">
        <v>2163</v>
      </c>
      <c r="J316" s="1">
        <v>3025</v>
      </c>
      <c r="K316" s="1">
        <v>2826</v>
      </c>
      <c r="L316" s="1">
        <v>2764</v>
      </c>
      <c r="M316" s="1">
        <v>2727</v>
      </c>
      <c r="N316" s="1">
        <v>9.1</v>
      </c>
      <c r="O316" s="1">
        <v>43</v>
      </c>
      <c r="P316" s="14"/>
      <c r="Q316" s="10">
        <f t="shared" si="4"/>
        <v>-0.013386396526772794</v>
      </c>
    </row>
    <row r="317" spans="1:17" ht="9.75" customHeight="1">
      <c r="A317" s="1">
        <v>2</v>
      </c>
      <c r="B317" s="1" t="s">
        <v>82</v>
      </c>
      <c r="C317" s="1">
        <v>398</v>
      </c>
      <c r="D317" s="1">
        <v>6.28</v>
      </c>
      <c r="E317" s="1" t="s">
        <v>780</v>
      </c>
      <c r="F317" s="2" t="s">
        <v>781</v>
      </c>
      <c r="G317" s="2" t="s">
        <v>137</v>
      </c>
      <c r="H317" s="2" t="s">
        <v>145</v>
      </c>
      <c r="I317" s="1">
        <v>20844</v>
      </c>
      <c r="J317" s="1">
        <v>21858</v>
      </c>
      <c r="K317" s="1">
        <v>22310</v>
      </c>
      <c r="L317" s="1">
        <v>22626</v>
      </c>
      <c r="M317" s="1">
        <v>23750</v>
      </c>
      <c r="N317" s="1">
        <v>2.9</v>
      </c>
      <c r="O317" s="1" t="s">
        <v>43</v>
      </c>
      <c r="P317" s="14"/>
      <c r="Q317" s="10">
        <f t="shared" si="4"/>
        <v>0.049677362326527</v>
      </c>
    </row>
    <row r="318" spans="1:17" ht="9.75" customHeight="1">
      <c r="A318" s="1">
        <v>2</v>
      </c>
      <c r="B318" s="1" t="s">
        <v>82</v>
      </c>
      <c r="C318" s="1">
        <v>398</v>
      </c>
      <c r="D318" s="1">
        <v>6.28</v>
      </c>
      <c r="E318" s="1" t="s">
        <v>782</v>
      </c>
      <c r="F318" s="2" t="s">
        <v>783</v>
      </c>
      <c r="G318" s="2" t="s">
        <v>140</v>
      </c>
      <c r="H318" s="2" t="s">
        <v>145</v>
      </c>
      <c r="I318" s="1">
        <v>20697</v>
      </c>
      <c r="J318" s="1">
        <v>22013</v>
      </c>
      <c r="K318" s="1">
        <v>22282</v>
      </c>
      <c r="L318" s="1">
        <v>22567</v>
      </c>
      <c r="M318" s="1">
        <v>23510</v>
      </c>
      <c r="N318" s="1">
        <v>3.2</v>
      </c>
      <c r="O318" s="1" t="s">
        <v>43</v>
      </c>
      <c r="P318" s="14"/>
      <c r="Q318" s="10">
        <f t="shared" si="4"/>
        <v>0.041786679664997564</v>
      </c>
    </row>
    <row r="319" spans="1:17" ht="9.75" customHeight="1">
      <c r="A319" s="1">
        <v>2</v>
      </c>
      <c r="B319" s="1" t="s">
        <v>82</v>
      </c>
      <c r="C319" s="1">
        <v>398</v>
      </c>
      <c r="D319" s="1">
        <v>11.53</v>
      </c>
      <c r="E319" s="1" t="s">
        <v>784</v>
      </c>
      <c r="F319" s="2" t="s">
        <v>785</v>
      </c>
      <c r="G319" s="2" t="s">
        <v>129</v>
      </c>
      <c r="H319" s="2" t="s">
        <v>18</v>
      </c>
      <c r="I319" s="1">
        <v>3457</v>
      </c>
      <c r="J319" s="1">
        <v>3511</v>
      </c>
      <c r="K319" s="1">
        <v>3572</v>
      </c>
      <c r="L319" s="1">
        <v>3618</v>
      </c>
      <c r="M319" s="1">
        <v>3939</v>
      </c>
      <c r="N319" s="1">
        <v>2.9</v>
      </c>
      <c r="O319" s="1">
        <v>45</v>
      </c>
      <c r="P319" s="14"/>
      <c r="Q319" s="10">
        <f t="shared" si="4"/>
        <v>0.08872305140961857</v>
      </c>
    </row>
    <row r="320" spans="1:17" ht="9.75" customHeight="1">
      <c r="A320" s="1">
        <v>2</v>
      </c>
      <c r="B320" s="1" t="s">
        <v>82</v>
      </c>
      <c r="C320" s="1">
        <v>398</v>
      </c>
      <c r="D320" s="1">
        <v>11.65</v>
      </c>
      <c r="E320" s="1" t="s">
        <v>786</v>
      </c>
      <c r="F320" s="2" t="s">
        <v>787</v>
      </c>
      <c r="G320" s="2" t="s">
        <v>129</v>
      </c>
      <c r="H320" s="2" t="s">
        <v>18</v>
      </c>
      <c r="I320" s="1">
        <v>3611</v>
      </c>
      <c r="J320" s="1">
        <v>3859</v>
      </c>
      <c r="K320" s="1">
        <v>3966</v>
      </c>
      <c r="L320" s="1">
        <v>3983</v>
      </c>
      <c r="M320" s="1">
        <v>4146</v>
      </c>
      <c r="N320" s="1">
        <v>2</v>
      </c>
      <c r="O320" s="1">
        <v>43</v>
      </c>
      <c r="P320" s="14"/>
      <c r="Q320" s="10">
        <f t="shared" si="4"/>
        <v>0.04092392668842581</v>
      </c>
    </row>
    <row r="321" spans="1:17" ht="9.75" customHeight="1">
      <c r="A321" s="1">
        <v>2</v>
      </c>
      <c r="B321" s="1" t="s">
        <v>82</v>
      </c>
      <c r="C321" s="1">
        <v>398</v>
      </c>
      <c r="D321" s="1">
        <v>11.9</v>
      </c>
      <c r="E321" s="1" t="s">
        <v>788</v>
      </c>
      <c r="F321" s="2" t="s">
        <v>789</v>
      </c>
      <c r="G321" s="2" t="s">
        <v>137</v>
      </c>
      <c r="H321" s="2" t="s">
        <v>242</v>
      </c>
      <c r="I321" s="1">
        <v>17387</v>
      </c>
      <c r="J321" s="1">
        <v>18347</v>
      </c>
      <c r="K321" s="1">
        <v>18738</v>
      </c>
      <c r="L321" s="1">
        <v>19008</v>
      </c>
      <c r="M321" s="1">
        <v>19811</v>
      </c>
      <c r="N321" s="1">
        <v>4.2</v>
      </c>
      <c r="O321" s="1">
        <v>339</v>
      </c>
      <c r="P321" s="14"/>
      <c r="Q321" s="10">
        <f t="shared" si="4"/>
        <v>0.04224537037037037</v>
      </c>
    </row>
    <row r="322" spans="1:17" ht="9.75" customHeight="1">
      <c r="A322" s="1">
        <v>2</v>
      </c>
      <c r="B322" s="1" t="s">
        <v>82</v>
      </c>
      <c r="C322" s="1">
        <v>398</v>
      </c>
      <c r="D322" s="1">
        <v>11.9</v>
      </c>
      <c r="E322" s="1" t="s">
        <v>790</v>
      </c>
      <c r="F322" s="2" t="s">
        <v>791</v>
      </c>
      <c r="G322" s="2" t="s">
        <v>140</v>
      </c>
      <c r="H322" s="2" t="s">
        <v>242</v>
      </c>
      <c r="I322" s="1">
        <v>17086</v>
      </c>
      <c r="J322" s="1">
        <v>18154</v>
      </c>
      <c r="K322" s="1">
        <v>18316</v>
      </c>
      <c r="L322" s="1">
        <v>18584</v>
      </c>
      <c r="M322" s="1">
        <v>19364</v>
      </c>
      <c r="N322" s="1">
        <v>4.7</v>
      </c>
      <c r="O322" s="1">
        <v>331</v>
      </c>
      <c r="P322" s="14"/>
      <c r="Q322" s="10">
        <f t="shared" si="4"/>
        <v>0.04197158846319415</v>
      </c>
    </row>
    <row r="323" spans="1:17" ht="9.75" customHeight="1">
      <c r="A323" s="1">
        <v>2</v>
      </c>
      <c r="B323" s="1" t="s">
        <v>82</v>
      </c>
      <c r="C323" s="1">
        <v>398</v>
      </c>
      <c r="D323" s="1">
        <v>12.33</v>
      </c>
      <c r="E323" s="1" t="s">
        <v>792</v>
      </c>
      <c r="F323" s="2" t="s">
        <v>793</v>
      </c>
      <c r="G323" s="2" t="s">
        <v>129</v>
      </c>
      <c r="H323" s="2" t="s">
        <v>242</v>
      </c>
      <c r="I323" s="1">
        <v>9540</v>
      </c>
      <c r="J323" s="1">
        <v>9916</v>
      </c>
      <c r="K323" s="1">
        <v>9781</v>
      </c>
      <c r="L323" s="1">
        <v>10019</v>
      </c>
      <c r="M323" s="1">
        <v>10066</v>
      </c>
      <c r="N323" s="1">
        <v>3.5</v>
      </c>
      <c r="O323" s="1">
        <v>339</v>
      </c>
      <c r="P323" s="14"/>
      <c r="Q323" s="10">
        <f t="shared" si="4"/>
        <v>0.004691086934823834</v>
      </c>
    </row>
    <row r="324" spans="1:17" ht="9.75" customHeight="1">
      <c r="A324" s="1">
        <v>2</v>
      </c>
      <c r="B324" s="1" t="s">
        <v>82</v>
      </c>
      <c r="C324" s="1">
        <v>398</v>
      </c>
      <c r="D324" s="1">
        <v>12.37</v>
      </c>
      <c r="E324" s="1" t="s">
        <v>794</v>
      </c>
      <c r="F324" s="2" t="s">
        <v>795</v>
      </c>
      <c r="G324" s="2" t="s">
        <v>129</v>
      </c>
      <c r="H324" s="2" t="s">
        <v>242</v>
      </c>
      <c r="I324" s="1">
        <v>9758</v>
      </c>
      <c r="J324" s="1">
        <v>9841</v>
      </c>
      <c r="K324" s="1">
        <v>10178</v>
      </c>
      <c r="L324" s="1">
        <v>10258</v>
      </c>
      <c r="M324" s="1">
        <v>10189</v>
      </c>
      <c r="N324" s="1">
        <v>2</v>
      </c>
      <c r="O324" s="1">
        <v>339</v>
      </c>
      <c r="P324" s="14"/>
      <c r="Q324" s="10">
        <f t="shared" si="4"/>
        <v>-0.006726457399103139</v>
      </c>
    </row>
    <row r="325" spans="1:17" ht="9.75" customHeight="1">
      <c r="A325" s="1">
        <v>2</v>
      </c>
      <c r="B325" s="1" t="s">
        <v>82</v>
      </c>
      <c r="C325" s="1">
        <v>398</v>
      </c>
      <c r="D325" s="1">
        <v>12.5</v>
      </c>
      <c r="E325" s="1" t="s">
        <v>796</v>
      </c>
      <c r="F325" s="2" t="s">
        <v>3895</v>
      </c>
      <c r="G325" s="2" t="s">
        <v>140</v>
      </c>
      <c r="H325" s="2" t="s">
        <v>145</v>
      </c>
      <c r="I325" s="1">
        <v>26844</v>
      </c>
      <c r="J325" s="1">
        <v>27995</v>
      </c>
      <c r="K325" s="1">
        <v>28703</v>
      </c>
      <c r="L325" s="1">
        <v>28842</v>
      </c>
      <c r="M325" s="1">
        <v>29553</v>
      </c>
      <c r="N325" s="1">
        <v>3.9</v>
      </c>
      <c r="O325" s="1" t="s">
        <v>43</v>
      </c>
      <c r="P325" s="14"/>
      <c r="Q325" s="10">
        <f t="shared" si="4"/>
        <v>0.024651549823174537</v>
      </c>
    </row>
    <row r="326" spans="1:17" ht="9.75" customHeight="1">
      <c r="A326" s="1">
        <v>2</v>
      </c>
      <c r="B326" s="1" t="s">
        <v>82</v>
      </c>
      <c r="C326" s="1">
        <v>398</v>
      </c>
      <c r="D326" s="1">
        <v>12.58</v>
      </c>
      <c r="E326" s="1" t="s">
        <v>797</v>
      </c>
      <c r="F326" s="2" t="s">
        <v>798</v>
      </c>
      <c r="G326" s="2" t="s">
        <v>129</v>
      </c>
      <c r="H326" s="2" t="s">
        <v>18</v>
      </c>
      <c r="I326" s="1" t="s">
        <v>43</v>
      </c>
      <c r="J326" s="1" t="s">
        <v>43</v>
      </c>
      <c r="K326" s="1">
        <v>209</v>
      </c>
      <c r="L326" s="1">
        <v>235</v>
      </c>
      <c r="M326" s="1">
        <v>261</v>
      </c>
      <c r="N326" s="1">
        <v>100</v>
      </c>
      <c r="O326" s="1">
        <v>315</v>
      </c>
      <c r="P326" s="14"/>
      <c r="Q326" s="10">
        <f t="shared" si="4"/>
        <v>0.11063829787234042</v>
      </c>
    </row>
    <row r="327" spans="1:17" ht="9.75" customHeight="1">
      <c r="A327" s="1">
        <v>2</v>
      </c>
      <c r="B327" s="1" t="s">
        <v>82</v>
      </c>
      <c r="C327" s="1">
        <v>398</v>
      </c>
      <c r="D327" s="1">
        <v>12.6</v>
      </c>
      <c r="E327" s="1" t="s">
        <v>799</v>
      </c>
      <c r="F327" s="2" t="s">
        <v>3896</v>
      </c>
      <c r="G327" s="2" t="s">
        <v>137</v>
      </c>
      <c r="H327" s="2" t="s">
        <v>145</v>
      </c>
      <c r="I327" s="1">
        <v>26927</v>
      </c>
      <c r="J327" s="1">
        <v>28263</v>
      </c>
      <c r="K327" s="1">
        <v>28718</v>
      </c>
      <c r="L327" s="1">
        <v>29027</v>
      </c>
      <c r="M327" s="1">
        <v>29877</v>
      </c>
      <c r="N327" s="1">
        <v>4.2</v>
      </c>
      <c r="O327" s="1" t="s">
        <v>43</v>
      </c>
      <c r="P327" s="14"/>
      <c r="Q327" s="10">
        <f t="shared" si="4"/>
        <v>0.029283081269163194</v>
      </c>
    </row>
    <row r="328" spans="1:17" ht="9.75" customHeight="1">
      <c r="A328" s="1">
        <v>2</v>
      </c>
      <c r="B328" s="1" t="s">
        <v>82</v>
      </c>
      <c r="C328" s="1">
        <v>398</v>
      </c>
      <c r="D328" s="1">
        <v>12.82</v>
      </c>
      <c r="E328" s="1" t="s">
        <v>800</v>
      </c>
      <c r="F328" s="2" t="s">
        <v>801</v>
      </c>
      <c r="G328" s="2" t="s">
        <v>129</v>
      </c>
      <c r="H328" s="2" t="s">
        <v>18</v>
      </c>
      <c r="I328" s="1" t="s">
        <v>43</v>
      </c>
      <c r="J328" s="1" t="s">
        <v>43</v>
      </c>
      <c r="K328" s="1">
        <v>199</v>
      </c>
      <c r="L328" s="1">
        <v>248</v>
      </c>
      <c r="M328" s="1">
        <v>279</v>
      </c>
      <c r="N328" s="1">
        <v>100</v>
      </c>
      <c r="O328" s="1">
        <v>317</v>
      </c>
      <c r="P328" s="14"/>
      <c r="Q328" s="10">
        <f t="shared" si="4"/>
        <v>0.125</v>
      </c>
    </row>
    <row r="329" spans="1:17" ht="9.75" customHeight="1">
      <c r="A329" s="1">
        <v>2</v>
      </c>
      <c r="B329" s="1" t="s">
        <v>82</v>
      </c>
      <c r="C329" s="1">
        <v>398</v>
      </c>
      <c r="D329" s="1">
        <v>13.2</v>
      </c>
      <c r="E329" s="1" t="s">
        <v>802</v>
      </c>
      <c r="F329" s="2" t="s">
        <v>3899</v>
      </c>
      <c r="G329" s="2" t="s">
        <v>137</v>
      </c>
      <c r="H329" s="2" t="s">
        <v>145</v>
      </c>
      <c r="I329" s="1" t="s">
        <v>43</v>
      </c>
      <c r="J329" s="1" t="s">
        <v>43</v>
      </c>
      <c r="K329" s="1" t="s">
        <v>43</v>
      </c>
      <c r="L329" s="1">
        <v>29275</v>
      </c>
      <c r="M329" s="1">
        <v>30156</v>
      </c>
      <c r="N329" s="1">
        <v>4.2</v>
      </c>
      <c r="O329" s="1" t="s">
        <v>43</v>
      </c>
      <c r="P329" s="14"/>
      <c r="Q329" s="10">
        <f t="shared" si="4"/>
        <v>0.03009393680614859</v>
      </c>
    </row>
    <row r="330" spans="1:17" ht="9.75" customHeight="1">
      <c r="A330" s="1">
        <v>2</v>
      </c>
      <c r="B330" s="1" t="s">
        <v>82</v>
      </c>
      <c r="C330" s="1">
        <v>398</v>
      </c>
      <c r="D330" s="1">
        <v>13.2</v>
      </c>
      <c r="E330" s="1" t="s">
        <v>803</v>
      </c>
      <c r="F330" s="2" t="s">
        <v>3900</v>
      </c>
      <c r="G330" s="2" t="s">
        <v>140</v>
      </c>
      <c r="H330" s="2" t="s">
        <v>145</v>
      </c>
      <c r="I330" s="1" t="s">
        <v>43</v>
      </c>
      <c r="J330" s="1" t="s">
        <v>43</v>
      </c>
      <c r="K330" s="1" t="s">
        <v>43</v>
      </c>
      <c r="L330" s="1">
        <v>29077</v>
      </c>
      <c r="M330" s="1">
        <v>29814</v>
      </c>
      <c r="N330" s="1">
        <v>3.9</v>
      </c>
      <c r="O330" s="1" t="s">
        <v>43</v>
      </c>
      <c r="P330" s="14"/>
      <c r="Q330" s="10">
        <f t="shared" si="4"/>
        <v>0.025346493792344466</v>
      </c>
    </row>
    <row r="331" spans="1:17" ht="9.75" customHeight="1">
      <c r="A331" s="1">
        <v>2</v>
      </c>
      <c r="B331" s="1" t="s">
        <v>82</v>
      </c>
      <c r="C331" s="1">
        <v>398</v>
      </c>
      <c r="D331" s="1">
        <v>13.47</v>
      </c>
      <c r="E331" s="1" t="s">
        <v>804</v>
      </c>
      <c r="F331" s="2" t="s">
        <v>805</v>
      </c>
      <c r="G331" s="2" t="s">
        <v>129</v>
      </c>
      <c r="H331" s="2" t="s">
        <v>18</v>
      </c>
      <c r="I331" s="1">
        <v>2395</v>
      </c>
      <c r="J331" s="1">
        <v>2556</v>
      </c>
      <c r="K331" s="1">
        <v>2761</v>
      </c>
      <c r="L331" s="1">
        <v>2706</v>
      </c>
      <c r="M331" s="1">
        <v>2737</v>
      </c>
      <c r="N331" s="1">
        <v>4</v>
      </c>
      <c r="O331" s="1">
        <v>42</v>
      </c>
      <c r="P331" s="14"/>
      <c r="Q331" s="10">
        <f aca="true" t="shared" si="5" ref="Q331:Q393">(M331-L331)/L331</f>
        <v>0.011456023651145602</v>
      </c>
    </row>
    <row r="332" spans="1:17" ht="9.75" customHeight="1">
      <c r="A332" s="1">
        <v>2</v>
      </c>
      <c r="B332" s="1" t="s">
        <v>82</v>
      </c>
      <c r="C332" s="1">
        <v>398</v>
      </c>
      <c r="D332" s="1">
        <v>13.8</v>
      </c>
      <c r="E332" s="1" t="s">
        <v>806</v>
      </c>
      <c r="F332" s="2" t="s">
        <v>807</v>
      </c>
      <c r="G332" s="2" t="s">
        <v>137</v>
      </c>
      <c r="H332" s="2" t="s">
        <v>242</v>
      </c>
      <c r="I332" s="1">
        <v>24532</v>
      </c>
      <c r="J332" s="1">
        <v>25707</v>
      </c>
      <c r="K332" s="1">
        <v>25957</v>
      </c>
      <c r="L332" s="1">
        <v>26568</v>
      </c>
      <c r="M332" s="1">
        <v>27419</v>
      </c>
      <c r="N332" s="1">
        <v>4.2</v>
      </c>
      <c r="O332" s="1">
        <v>303</v>
      </c>
      <c r="P332" s="14"/>
      <c r="Q332" s="10">
        <f t="shared" si="5"/>
        <v>0.03203101475459199</v>
      </c>
    </row>
    <row r="333" spans="1:17" ht="9.75" customHeight="1">
      <c r="A333" s="1">
        <v>2</v>
      </c>
      <c r="B333" s="1" t="s">
        <v>82</v>
      </c>
      <c r="C333" s="1">
        <v>398</v>
      </c>
      <c r="D333" s="1">
        <v>13.97</v>
      </c>
      <c r="E333" s="1" t="s">
        <v>808</v>
      </c>
      <c r="F333" s="2" t="s">
        <v>809</v>
      </c>
      <c r="G333" s="2" t="s">
        <v>129</v>
      </c>
      <c r="H333" s="2" t="s">
        <v>134</v>
      </c>
      <c r="I333" s="1">
        <v>1810</v>
      </c>
      <c r="J333" s="1">
        <v>1968</v>
      </c>
      <c r="K333" s="1">
        <v>2068</v>
      </c>
      <c r="L333" s="1">
        <v>2195</v>
      </c>
      <c r="M333" s="1">
        <v>2209</v>
      </c>
      <c r="N333" s="1">
        <v>6.1</v>
      </c>
      <c r="O333" s="1">
        <v>29</v>
      </c>
      <c r="P333" s="14"/>
      <c r="Q333" s="10">
        <f t="shared" si="5"/>
        <v>0.006378132118451025</v>
      </c>
    </row>
    <row r="334" spans="1:17" ht="9.75" customHeight="1">
      <c r="A334" s="1">
        <v>2</v>
      </c>
      <c r="B334" s="1" t="s">
        <v>82</v>
      </c>
      <c r="C334" s="1">
        <v>398</v>
      </c>
      <c r="D334" s="1">
        <v>14.07</v>
      </c>
      <c r="E334" s="1" t="s">
        <v>810</v>
      </c>
      <c r="F334" s="2" t="s">
        <v>811</v>
      </c>
      <c r="G334" s="2" t="s">
        <v>140</v>
      </c>
      <c r="H334" s="2" t="s">
        <v>242</v>
      </c>
      <c r="I334" s="1">
        <v>25034</v>
      </c>
      <c r="J334" s="1">
        <v>26027</v>
      </c>
      <c r="K334" s="1">
        <v>26635</v>
      </c>
      <c r="L334" s="1">
        <v>26882</v>
      </c>
      <c r="M334" s="1">
        <v>27605</v>
      </c>
      <c r="N334" s="1">
        <v>3.9</v>
      </c>
      <c r="O334" s="1">
        <v>321</v>
      </c>
      <c r="P334" s="14"/>
      <c r="Q334" s="10">
        <f t="shared" si="5"/>
        <v>0.026895320288669</v>
      </c>
    </row>
    <row r="335" spans="1:17" ht="9.75" customHeight="1">
      <c r="A335" s="1">
        <v>2</v>
      </c>
      <c r="B335" s="1" t="s">
        <v>82</v>
      </c>
      <c r="C335" s="1">
        <v>398</v>
      </c>
      <c r="D335" s="1">
        <v>14.1</v>
      </c>
      <c r="E335" s="1" t="s">
        <v>812</v>
      </c>
      <c r="F335" s="2" t="s">
        <v>813</v>
      </c>
      <c r="G335" s="2" t="s">
        <v>129</v>
      </c>
      <c r="H335" s="2" t="s">
        <v>242</v>
      </c>
      <c r="I335" s="1">
        <v>16882</v>
      </c>
      <c r="J335" s="1">
        <v>17966</v>
      </c>
      <c r="K335" s="1">
        <v>17738</v>
      </c>
      <c r="L335" s="1">
        <v>17769</v>
      </c>
      <c r="M335" s="1">
        <v>17843</v>
      </c>
      <c r="N335" s="1">
        <v>2.2</v>
      </c>
      <c r="O335" s="1">
        <v>323</v>
      </c>
      <c r="P335" s="14"/>
      <c r="Q335" s="10">
        <f t="shared" si="5"/>
        <v>0.004164556249648264</v>
      </c>
    </row>
    <row r="336" spans="1:17" ht="9.75" customHeight="1">
      <c r="A336" s="1">
        <v>2</v>
      </c>
      <c r="B336" s="1" t="s">
        <v>82</v>
      </c>
      <c r="C336" s="1">
        <v>398</v>
      </c>
      <c r="D336" s="1">
        <v>14.23</v>
      </c>
      <c r="E336" s="1" t="s">
        <v>814</v>
      </c>
      <c r="F336" s="2" t="s">
        <v>815</v>
      </c>
      <c r="G336" s="2" t="s">
        <v>129</v>
      </c>
      <c r="H336" s="2" t="s">
        <v>242</v>
      </c>
      <c r="I336" s="1">
        <v>18425</v>
      </c>
      <c r="J336" s="1">
        <v>18850</v>
      </c>
      <c r="K336" s="1">
        <v>18632</v>
      </c>
      <c r="L336" s="1">
        <v>18703</v>
      </c>
      <c r="M336" s="1">
        <v>18333</v>
      </c>
      <c r="N336" s="1">
        <v>2</v>
      </c>
      <c r="O336" s="1">
        <v>321</v>
      </c>
      <c r="P336" s="14"/>
      <c r="Q336" s="10">
        <f t="shared" si="5"/>
        <v>-0.019782922525798</v>
      </c>
    </row>
    <row r="337" spans="1:17" ht="9.75" customHeight="1">
      <c r="A337" s="1">
        <v>2</v>
      </c>
      <c r="B337" s="1" t="s">
        <v>82</v>
      </c>
      <c r="C337" s="1">
        <v>398</v>
      </c>
      <c r="D337" s="1">
        <v>14.84</v>
      </c>
      <c r="E337" s="1" t="s">
        <v>816</v>
      </c>
      <c r="F337" s="2" t="s">
        <v>3901</v>
      </c>
      <c r="G337" s="2" t="s">
        <v>137</v>
      </c>
      <c r="H337" s="2" t="s">
        <v>145</v>
      </c>
      <c r="I337" s="1">
        <v>41414</v>
      </c>
      <c r="J337" s="1">
        <v>43673</v>
      </c>
      <c r="K337" s="1">
        <v>43695</v>
      </c>
      <c r="L337" s="1">
        <v>44337</v>
      </c>
      <c r="M337" s="1">
        <v>45262</v>
      </c>
      <c r="N337" s="1">
        <v>4.2</v>
      </c>
      <c r="O337" s="1" t="s">
        <v>43</v>
      </c>
      <c r="P337" s="14"/>
      <c r="Q337" s="10">
        <f t="shared" si="5"/>
        <v>0.020862936148138125</v>
      </c>
    </row>
    <row r="338" spans="1:17" ht="9.75" customHeight="1">
      <c r="A338" s="1">
        <v>2</v>
      </c>
      <c r="B338" s="1" t="s">
        <v>82</v>
      </c>
      <c r="C338" s="1">
        <v>398</v>
      </c>
      <c r="D338" s="1">
        <v>14.84</v>
      </c>
      <c r="E338" s="1" t="s">
        <v>817</v>
      </c>
      <c r="F338" s="2" t="s">
        <v>3902</v>
      </c>
      <c r="G338" s="2" t="s">
        <v>140</v>
      </c>
      <c r="H338" s="2" t="s">
        <v>145</v>
      </c>
      <c r="I338" s="1">
        <v>43459</v>
      </c>
      <c r="J338" s="1">
        <v>44877</v>
      </c>
      <c r="K338" s="1">
        <v>45267</v>
      </c>
      <c r="L338" s="1">
        <v>45585</v>
      </c>
      <c r="M338" s="1">
        <v>45938</v>
      </c>
      <c r="N338" s="1">
        <v>3.9</v>
      </c>
      <c r="O338" s="1" t="s">
        <v>43</v>
      </c>
      <c r="P338" s="14"/>
      <c r="Q338" s="10">
        <f t="shared" si="5"/>
        <v>0.007743775364703302</v>
      </c>
    </row>
    <row r="339" spans="1:17" ht="9.75" customHeight="1">
      <c r="A339" s="1">
        <v>2</v>
      </c>
      <c r="B339" s="1" t="s">
        <v>82</v>
      </c>
      <c r="C339" s="1">
        <v>398</v>
      </c>
      <c r="D339" s="1">
        <v>15.46</v>
      </c>
      <c r="E339" s="1" t="s">
        <v>818</v>
      </c>
      <c r="F339" s="2" t="s">
        <v>819</v>
      </c>
      <c r="G339" s="2" t="s">
        <v>129</v>
      </c>
      <c r="H339" s="2" t="s">
        <v>18</v>
      </c>
      <c r="I339" s="1">
        <v>9801</v>
      </c>
      <c r="J339" s="1">
        <v>9751</v>
      </c>
      <c r="K339" s="1">
        <v>9673</v>
      </c>
      <c r="L339" s="1">
        <v>9854</v>
      </c>
      <c r="M339" s="1">
        <v>9878</v>
      </c>
      <c r="N339" s="1">
        <v>4.6</v>
      </c>
      <c r="O339" s="1">
        <v>42</v>
      </c>
      <c r="P339" s="14"/>
      <c r="Q339" s="10">
        <f t="shared" si="5"/>
        <v>0.0024355591637913536</v>
      </c>
    </row>
    <row r="340" spans="1:17" ht="9.75" customHeight="1">
      <c r="A340" s="1">
        <v>2</v>
      </c>
      <c r="B340" s="1" t="s">
        <v>82</v>
      </c>
      <c r="C340" s="1">
        <v>398</v>
      </c>
      <c r="D340" s="1">
        <v>15.5</v>
      </c>
      <c r="E340" s="1" t="s">
        <v>820</v>
      </c>
      <c r="F340" s="2" t="s">
        <v>821</v>
      </c>
      <c r="G340" s="2" t="s">
        <v>129</v>
      </c>
      <c r="H340" s="2" t="s">
        <v>18</v>
      </c>
      <c r="I340" s="1">
        <v>9209</v>
      </c>
      <c r="J340" s="1">
        <v>9207</v>
      </c>
      <c r="K340" s="1">
        <v>9111</v>
      </c>
      <c r="L340" s="1">
        <v>9275</v>
      </c>
      <c r="M340" s="1">
        <v>9501</v>
      </c>
      <c r="N340" s="1">
        <v>6.3</v>
      </c>
      <c r="O340" s="1">
        <v>42</v>
      </c>
      <c r="P340" s="14"/>
      <c r="Q340" s="10">
        <f t="shared" si="5"/>
        <v>0.02436657681940701</v>
      </c>
    </row>
    <row r="341" spans="1:17" ht="9.75" customHeight="1">
      <c r="A341" s="1">
        <v>2</v>
      </c>
      <c r="B341" s="1" t="s">
        <v>82</v>
      </c>
      <c r="C341" s="1">
        <v>414</v>
      </c>
      <c r="D341" s="1">
        <v>0</v>
      </c>
      <c r="E341" s="1" t="s">
        <v>822</v>
      </c>
      <c r="F341" s="2" t="s">
        <v>823</v>
      </c>
      <c r="G341" s="2" t="s">
        <v>137</v>
      </c>
      <c r="H341" s="2" t="s">
        <v>242</v>
      </c>
      <c r="I341" s="1">
        <v>32205</v>
      </c>
      <c r="J341" s="1">
        <v>34466</v>
      </c>
      <c r="K341" s="1">
        <v>34584</v>
      </c>
      <c r="L341" s="1">
        <v>35062</v>
      </c>
      <c r="M341" s="1">
        <v>35761</v>
      </c>
      <c r="N341" s="1">
        <v>7.2</v>
      </c>
      <c r="O341" s="1">
        <v>323</v>
      </c>
      <c r="P341" s="14"/>
      <c r="Q341" s="10">
        <f t="shared" si="5"/>
        <v>0.019936113170954308</v>
      </c>
    </row>
    <row r="342" spans="1:17" ht="9.75" customHeight="1">
      <c r="A342" s="1">
        <v>2</v>
      </c>
      <c r="B342" s="1" t="s">
        <v>82</v>
      </c>
      <c r="C342" s="1">
        <v>414</v>
      </c>
      <c r="D342" s="1">
        <v>0</v>
      </c>
      <c r="E342" s="1" t="s">
        <v>824</v>
      </c>
      <c r="F342" s="2" t="s">
        <v>825</v>
      </c>
      <c r="G342" s="2" t="s">
        <v>140</v>
      </c>
      <c r="H342" s="2" t="s">
        <v>242</v>
      </c>
      <c r="I342" s="1">
        <v>33658</v>
      </c>
      <c r="J342" s="1">
        <v>35126</v>
      </c>
      <c r="K342" s="1">
        <v>35594</v>
      </c>
      <c r="L342" s="1">
        <v>35731</v>
      </c>
      <c r="M342" s="1">
        <v>36060</v>
      </c>
      <c r="N342" s="1">
        <v>5.9</v>
      </c>
      <c r="O342" s="1">
        <v>339</v>
      </c>
      <c r="P342" s="14"/>
      <c r="Q342" s="10">
        <f t="shared" si="5"/>
        <v>0.00920769080070527</v>
      </c>
    </row>
    <row r="343" spans="1:17" ht="9.75" customHeight="1">
      <c r="A343" s="1">
        <v>2</v>
      </c>
      <c r="B343" s="1" t="s">
        <v>82</v>
      </c>
      <c r="C343" s="1">
        <v>414</v>
      </c>
      <c r="D343" s="1">
        <v>0.69</v>
      </c>
      <c r="E343" s="1" t="s">
        <v>826</v>
      </c>
      <c r="F343" s="2" t="s">
        <v>827</v>
      </c>
      <c r="G343" s="2" t="s">
        <v>129</v>
      </c>
      <c r="H343" s="2" t="s">
        <v>237</v>
      </c>
      <c r="I343" s="1">
        <v>13517</v>
      </c>
      <c r="J343" s="1">
        <v>15620</v>
      </c>
      <c r="K343" s="1">
        <v>15349</v>
      </c>
      <c r="L343" s="1">
        <v>15557</v>
      </c>
      <c r="M343" s="1">
        <v>15851</v>
      </c>
      <c r="N343" s="1">
        <v>2.2</v>
      </c>
      <c r="O343" s="1">
        <v>323</v>
      </c>
      <c r="P343" s="14"/>
      <c r="Q343" s="10">
        <f t="shared" si="5"/>
        <v>0.018898245162949155</v>
      </c>
    </row>
    <row r="344" spans="1:17" ht="9.75" customHeight="1">
      <c r="A344" s="1">
        <v>2</v>
      </c>
      <c r="B344" s="1" t="s">
        <v>82</v>
      </c>
      <c r="C344" s="1">
        <v>414</v>
      </c>
      <c r="D344" s="1">
        <v>0.74</v>
      </c>
      <c r="E344" s="1" t="s">
        <v>828</v>
      </c>
      <c r="F344" s="2" t="s">
        <v>829</v>
      </c>
      <c r="G344" s="2" t="s">
        <v>129</v>
      </c>
      <c r="H344" s="2" t="s">
        <v>237</v>
      </c>
      <c r="I344" s="1">
        <v>12020</v>
      </c>
      <c r="J344" s="1">
        <v>15689</v>
      </c>
      <c r="K344" s="1">
        <v>15587</v>
      </c>
      <c r="L344" s="1">
        <v>15811</v>
      </c>
      <c r="M344" s="1">
        <v>15477</v>
      </c>
      <c r="N344" s="1">
        <v>9.1</v>
      </c>
      <c r="O344" s="1">
        <v>331</v>
      </c>
      <c r="P344" s="14"/>
      <c r="Q344" s="10">
        <f t="shared" si="5"/>
        <v>-0.021124533552589968</v>
      </c>
    </row>
    <row r="345" spans="1:17" ht="9.75" customHeight="1">
      <c r="A345" s="1">
        <v>2</v>
      </c>
      <c r="B345" s="1" t="s">
        <v>82</v>
      </c>
      <c r="C345" s="1">
        <v>414</v>
      </c>
      <c r="D345" s="1">
        <v>1.62</v>
      </c>
      <c r="E345" s="1" t="s">
        <v>830</v>
      </c>
      <c r="F345" s="2" t="s">
        <v>3897</v>
      </c>
      <c r="G345" s="2" t="s">
        <v>137</v>
      </c>
      <c r="H345" s="2" t="s">
        <v>145</v>
      </c>
      <c r="I345" s="1">
        <v>45722</v>
      </c>
      <c r="J345" s="1">
        <v>50086</v>
      </c>
      <c r="K345" s="1">
        <v>49933</v>
      </c>
      <c r="L345" s="1">
        <v>50619</v>
      </c>
      <c r="M345" s="1">
        <v>51612</v>
      </c>
      <c r="N345" s="1">
        <v>4</v>
      </c>
      <c r="O345" s="1" t="s">
        <v>43</v>
      </c>
      <c r="P345" s="14"/>
      <c r="Q345" s="10">
        <f t="shared" si="5"/>
        <v>0.01961713980916257</v>
      </c>
    </row>
    <row r="346" spans="1:17" ht="9.75" customHeight="1">
      <c r="A346" s="1">
        <v>2</v>
      </c>
      <c r="B346" s="1" t="s">
        <v>82</v>
      </c>
      <c r="C346" s="1">
        <v>414</v>
      </c>
      <c r="D346" s="1">
        <v>1.62</v>
      </c>
      <c r="E346" s="1" t="s">
        <v>831</v>
      </c>
      <c r="F346" s="2" t="s">
        <v>3898</v>
      </c>
      <c r="G346" s="2" t="s">
        <v>140</v>
      </c>
      <c r="H346" s="2" t="s">
        <v>145</v>
      </c>
      <c r="I346" s="1">
        <v>45678</v>
      </c>
      <c r="J346" s="1">
        <v>50815</v>
      </c>
      <c r="K346" s="1">
        <v>51181</v>
      </c>
      <c r="L346" s="1">
        <v>51542</v>
      </c>
      <c r="M346" s="1">
        <v>51537</v>
      </c>
      <c r="N346" s="1">
        <v>5.9</v>
      </c>
      <c r="O346" s="1" t="s">
        <v>43</v>
      </c>
      <c r="P346" s="14"/>
      <c r="Q346" s="10">
        <f t="shared" si="5"/>
        <v>-9.700826510418687E-05</v>
      </c>
    </row>
    <row r="347" spans="1:17" ht="9.75" customHeight="1">
      <c r="A347" s="1">
        <v>2</v>
      </c>
      <c r="B347" s="1" t="s">
        <v>82</v>
      </c>
      <c r="C347" s="1">
        <v>414</v>
      </c>
      <c r="D347" s="1">
        <v>2.51</v>
      </c>
      <c r="E347" s="1" t="s">
        <v>832</v>
      </c>
      <c r="F347" s="2" t="s">
        <v>833</v>
      </c>
      <c r="G347" s="2" t="s">
        <v>129</v>
      </c>
      <c r="H347" s="2" t="s">
        <v>18</v>
      </c>
      <c r="I347" s="1">
        <v>8354</v>
      </c>
      <c r="J347" s="1">
        <v>7901</v>
      </c>
      <c r="K347" s="1">
        <v>7851</v>
      </c>
      <c r="L347" s="1">
        <v>8122</v>
      </c>
      <c r="M347" s="1">
        <v>8312</v>
      </c>
      <c r="N347" s="1">
        <v>3</v>
      </c>
      <c r="O347" s="1">
        <v>41</v>
      </c>
      <c r="P347" s="14"/>
      <c r="Q347" s="10">
        <f t="shared" si="5"/>
        <v>0.023393252893376015</v>
      </c>
    </row>
    <row r="348" spans="1:17" ht="9.75" customHeight="1">
      <c r="A348" s="1">
        <v>2</v>
      </c>
      <c r="B348" s="1" t="s">
        <v>82</v>
      </c>
      <c r="C348" s="1">
        <v>414</v>
      </c>
      <c r="D348" s="1">
        <v>2.57</v>
      </c>
      <c r="E348" s="1" t="s">
        <v>834</v>
      </c>
      <c r="F348" s="2" t="s">
        <v>835</v>
      </c>
      <c r="G348" s="2" t="s">
        <v>129</v>
      </c>
      <c r="H348" s="2" t="s">
        <v>18</v>
      </c>
      <c r="I348" s="1">
        <v>8533</v>
      </c>
      <c r="J348" s="1">
        <v>7518</v>
      </c>
      <c r="K348" s="1">
        <v>7451</v>
      </c>
      <c r="L348" s="1">
        <v>7580</v>
      </c>
      <c r="M348" s="1">
        <v>7683</v>
      </c>
      <c r="N348" s="1">
        <v>2.8</v>
      </c>
      <c r="O348" s="1">
        <v>33</v>
      </c>
      <c r="P348" s="14"/>
      <c r="Q348" s="10">
        <f t="shared" si="5"/>
        <v>0.013588390501319261</v>
      </c>
    </row>
    <row r="349" spans="1:17" ht="9.75" customHeight="1">
      <c r="A349" s="1">
        <v>2</v>
      </c>
      <c r="B349" s="1" t="s">
        <v>82</v>
      </c>
      <c r="C349" s="1">
        <v>414</v>
      </c>
      <c r="D349" s="1">
        <v>2.81</v>
      </c>
      <c r="E349" s="1" t="s">
        <v>836</v>
      </c>
      <c r="F349" s="2" t="s">
        <v>837</v>
      </c>
      <c r="G349" s="2" t="s">
        <v>137</v>
      </c>
      <c r="H349" s="2" t="s">
        <v>242</v>
      </c>
      <c r="I349" s="1">
        <v>37368</v>
      </c>
      <c r="J349" s="1">
        <v>42185</v>
      </c>
      <c r="K349" s="1">
        <v>42082</v>
      </c>
      <c r="L349" s="1">
        <v>42497</v>
      </c>
      <c r="M349" s="1">
        <v>43300</v>
      </c>
      <c r="N349" s="1">
        <v>4</v>
      </c>
      <c r="O349" s="1">
        <v>234</v>
      </c>
      <c r="P349" s="14"/>
      <c r="Q349" s="10">
        <f t="shared" si="5"/>
        <v>0.018895451443631316</v>
      </c>
    </row>
    <row r="350" spans="1:17" ht="9.75" customHeight="1">
      <c r="A350" s="1">
        <v>2</v>
      </c>
      <c r="B350" s="1" t="s">
        <v>82</v>
      </c>
      <c r="C350" s="1">
        <v>414</v>
      </c>
      <c r="D350" s="1">
        <v>2.81</v>
      </c>
      <c r="E350" s="1" t="s">
        <v>838</v>
      </c>
      <c r="F350" s="2" t="s">
        <v>839</v>
      </c>
      <c r="G350" s="2" t="s">
        <v>140</v>
      </c>
      <c r="H350" s="2" t="s">
        <v>242</v>
      </c>
      <c r="I350" s="1">
        <v>37145</v>
      </c>
      <c r="J350" s="1">
        <v>43297</v>
      </c>
      <c r="K350" s="1">
        <v>43730</v>
      </c>
      <c r="L350" s="1">
        <v>43962</v>
      </c>
      <c r="M350" s="1">
        <v>43854</v>
      </c>
      <c r="N350" s="1">
        <v>3.7</v>
      </c>
      <c r="O350" s="1">
        <v>203</v>
      </c>
      <c r="P350" s="14"/>
      <c r="Q350" s="10">
        <f t="shared" si="5"/>
        <v>-0.0024566671216050225</v>
      </c>
    </row>
    <row r="351" spans="1:17" ht="9.75" customHeight="1">
      <c r="A351" s="1">
        <v>2</v>
      </c>
      <c r="B351" s="1" t="s">
        <v>82</v>
      </c>
      <c r="C351" s="1">
        <v>414</v>
      </c>
      <c r="D351" s="1">
        <v>3.06</v>
      </c>
      <c r="E351" s="1" t="s">
        <v>840</v>
      </c>
      <c r="F351" s="2" t="s">
        <v>841</v>
      </c>
      <c r="G351" s="2" t="s">
        <v>129</v>
      </c>
      <c r="H351" s="2" t="s">
        <v>237</v>
      </c>
      <c r="I351" s="1">
        <v>13333</v>
      </c>
      <c r="J351" s="1">
        <v>13621</v>
      </c>
      <c r="K351" s="1">
        <v>13492</v>
      </c>
      <c r="L351" s="1">
        <v>13492</v>
      </c>
      <c r="M351" s="1">
        <v>13830</v>
      </c>
      <c r="N351" s="1">
        <v>2.2</v>
      </c>
      <c r="O351" s="1">
        <v>45</v>
      </c>
      <c r="P351" s="14"/>
      <c r="Q351" s="10">
        <f t="shared" si="5"/>
        <v>0.025051882597094576</v>
      </c>
    </row>
    <row r="352" spans="1:17" ht="9.75" customHeight="1">
      <c r="A352" s="1">
        <v>2</v>
      </c>
      <c r="B352" s="1" t="s">
        <v>82</v>
      </c>
      <c r="C352" s="1">
        <v>414</v>
      </c>
      <c r="D352" s="1">
        <v>3.09</v>
      </c>
      <c r="E352" s="1" t="s">
        <v>842</v>
      </c>
      <c r="F352" s="2" t="s">
        <v>843</v>
      </c>
      <c r="G352" s="2" t="s">
        <v>129</v>
      </c>
      <c r="H352" s="2" t="s">
        <v>242</v>
      </c>
      <c r="I352" s="1">
        <v>15134</v>
      </c>
      <c r="J352" s="1">
        <v>15320</v>
      </c>
      <c r="K352" s="1">
        <v>15355</v>
      </c>
      <c r="L352" s="1">
        <v>15208</v>
      </c>
      <c r="M352" s="1">
        <v>15238</v>
      </c>
      <c r="N352" s="1">
        <v>3.1</v>
      </c>
      <c r="O352" s="1">
        <v>142</v>
      </c>
      <c r="P352" s="14"/>
      <c r="Q352" s="10">
        <f t="shared" si="5"/>
        <v>0.0019726459758022093</v>
      </c>
    </row>
    <row r="353" spans="1:17" ht="9.75" customHeight="1">
      <c r="A353" s="1">
        <v>2</v>
      </c>
      <c r="B353" s="1" t="s">
        <v>82</v>
      </c>
      <c r="C353" s="1">
        <v>414</v>
      </c>
      <c r="D353" s="1">
        <v>3.9</v>
      </c>
      <c r="E353" s="1" t="s">
        <v>844</v>
      </c>
      <c r="F353" s="2" t="s">
        <v>845</v>
      </c>
      <c r="G353" s="2" t="s">
        <v>137</v>
      </c>
      <c r="H353" s="2" t="s">
        <v>145</v>
      </c>
      <c r="I353" s="1">
        <v>50701</v>
      </c>
      <c r="J353" s="1">
        <v>55806</v>
      </c>
      <c r="K353" s="1">
        <v>55574</v>
      </c>
      <c r="L353" s="1">
        <v>55989</v>
      </c>
      <c r="M353" s="1">
        <v>57130</v>
      </c>
      <c r="N353" s="1">
        <v>4</v>
      </c>
      <c r="O353" s="1" t="s">
        <v>43</v>
      </c>
      <c r="P353" s="14"/>
      <c r="Q353" s="10">
        <f t="shared" si="5"/>
        <v>0.020379003018450054</v>
      </c>
    </row>
    <row r="354" spans="1:17" ht="9.75" customHeight="1">
      <c r="A354" s="1">
        <v>2</v>
      </c>
      <c r="B354" s="1" t="s">
        <v>82</v>
      </c>
      <c r="C354" s="1">
        <v>414</v>
      </c>
      <c r="D354" s="1">
        <v>3.9</v>
      </c>
      <c r="E354" s="1" t="s">
        <v>846</v>
      </c>
      <c r="F354" s="2" t="s">
        <v>847</v>
      </c>
      <c r="G354" s="2" t="s">
        <v>140</v>
      </c>
      <c r="H354" s="2" t="s">
        <v>145</v>
      </c>
      <c r="I354" s="1">
        <v>52279</v>
      </c>
      <c r="J354" s="1">
        <v>58617</v>
      </c>
      <c r="K354" s="1">
        <v>59085</v>
      </c>
      <c r="L354" s="1">
        <v>59170</v>
      </c>
      <c r="M354" s="1">
        <v>59092</v>
      </c>
      <c r="N354" s="1">
        <v>3.7</v>
      </c>
      <c r="O354" s="1" t="s">
        <v>43</v>
      </c>
      <c r="P354" s="14"/>
      <c r="Q354" s="10">
        <f t="shared" si="5"/>
        <v>-0.0013182355923609937</v>
      </c>
    </row>
    <row r="355" spans="1:17" ht="9.75" customHeight="1">
      <c r="A355" s="1">
        <v>2</v>
      </c>
      <c r="B355" s="1" t="s">
        <v>82</v>
      </c>
      <c r="C355" s="1">
        <v>414</v>
      </c>
      <c r="D355" s="1">
        <v>4.57</v>
      </c>
      <c r="E355" s="1" t="s">
        <v>848</v>
      </c>
      <c r="F355" s="2" t="s">
        <v>849</v>
      </c>
      <c r="G355" s="2" t="s">
        <v>129</v>
      </c>
      <c r="H355" s="2" t="s">
        <v>134</v>
      </c>
      <c r="I355" s="1">
        <v>8280</v>
      </c>
      <c r="J355" s="1">
        <v>8949</v>
      </c>
      <c r="K355" s="1">
        <v>8669</v>
      </c>
      <c r="L355" s="1">
        <v>8874</v>
      </c>
      <c r="M355" s="1">
        <v>9411</v>
      </c>
      <c r="N355" s="1">
        <v>2.3</v>
      </c>
      <c r="O355" s="1">
        <v>28</v>
      </c>
      <c r="P355" s="14"/>
      <c r="Q355" s="10">
        <f t="shared" si="5"/>
        <v>0.06051386071670047</v>
      </c>
    </row>
    <row r="356" spans="1:17" ht="9.75" customHeight="1">
      <c r="A356" s="1">
        <v>2</v>
      </c>
      <c r="B356" s="1" t="s">
        <v>82</v>
      </c>
      <c r="C356" s="1">
        <v>414</v>
      </c>
      <c r="D356" s="1">
        <v>4.62</v>
      </c>
      <c r="E356" s="1" t="s">
        <v>850</v>
      </c>
      <c r="F356" s="2" t="s">
        <v>851</v>
      </c>
      <c r="G356" s="2" t="s">
        <v>129</v>
      </c>
      <c r="H356" s="2" t="s">
        <v>134</v>
      </c>
      <c r="I356" s="1">
        <v>8277</v>
      </c>
      <c r="J356" s="1">
        <v>10028</v>
      </c>
      <c r="K356" s="1">
        <v>10143</v>
      </c>
      <c r="L356" s="1">
        <v>10070</v>
      </c>
      <c r="M356" s="1">
        <v>9954</v>
      </c>
      <c r="N356" s="1">
        <v>1.4</v>
      </c>
      <c r="O356" s="1">
        <v>33</v>
      </c>
      <c r="P356" s="14"/>
      <c r="Q356" s="10">
        <f t="shared" si="5"/>
        <v>-0.011519364448857995</v>
      </c>
    </row>
    <row r="357" spans="1:17" ht="9.75" customHeight="1">
      <c r="A357" s="1">
        <v>2</v>
      </c>
      <c r="B357" s="1" t="s">
        <v>82</v>
      </c>
      <c r="C357" s="1">
        <v>414</v>
      </c>
      <c r="D357" s="1">
        <v>4.84</v>
      </c>
      <c r="E357" s="1" t="s">
        <v>852</v>
      </c>
      <c r="F357" s="2" t="s">
        <v>853</v>
      </c>
      <c r="G357" s="2" t="s">
        <v>137</v>
      </c>
      <c r="H357" s="2" t="s">
        <v>242</v>
      </c>
      <c r="I357" s="1">
        <v>42421</v>
      </c>
      <c r="J357" s="1">
        <v>46857</v>
      </c>
      <c r="K357" s="1">
        <v>46905</v>
      </c>
      <c r="L357" s="1">
        <v>47115</v>
      </c>
      <c r="M357" s="1">
        <v>47719</v>
      </c>
      <c r="N357" s="1">
        <v>8.8</v>
      </c>
      <c r="O357" s="1">
        <v>355</v>
      </c>
      <c r="P357" s="14"/>
      <c r="Q357" s="10">
        <f t="shared" si="5"/>
        <v>0.012819696487318264</v>
      </c>
    </row>
    <row r="358" spans="1:17" ht="9.75" customHeight="1">
      <c r="A358" s="1">
        <v>2</v>
      </c>
      <c r="B358" s="1" t="s">
        <v>82</v>
      </c>
      <c r="C358" s="1">
        <v>414</v>
      </c>
      <c r="D358" s="1">
        <v>4.84</v>
      </c>
      <c r="E358" s="1" t="s">
        <v>854</v>
      </c>
      <c r="F358" s="2" t="s">
        <v>855</v>
      </c>
      <c r="G358" s="2" t="s">
        <v>140</v>
      </c>
      <c r="H358" s="2" t="s">
        <v>242</v>
      </c>
      <c r="I358" s="1">
        <v>44002</v>
      </c>
      <c r="J358" s="1">
        <v>48589</v>
      </c>
      <c r="K358" s="1">
        <v>48942</v>
      </c>
      <c r="L358" s="1">
        <v>49100</v>
      </c>
      <c r="M358" s="1">
        <v>49138</v>
      </c>
      <c r="N358" s="1">
        <v>8.7</v>
      </c>
      <c r="O358" s="1">
        <v>355</v>
      </c>
      <c r="P358" s="14"/>
      <c r="Q358" s="10">
        <f t="shared" si="5"/>
        <v>0.0007739307535641548</v>
      </c>
    </row>
    <row r="359" spans="1:17" ht="9.75" customHeight="1">
      <c r="A359" s="1">
        <v>2</v>
      </c>
      <c r="B359" s="1" t="s">
        <v>82</v>
      </c>
      <c r="C359" s="1">
        <v>414</v>
      </c>
      <c r="D359" s="1">
        <v>5.1</v>
      </c>
      <c r="E359" s="1" t="s">
        <v>856</v>
      </c>
      <c r="F359" s="2" t="s">
        <v>857</v>
      </c>
      <c r="G359" s="2" t="s">
        <v>129</v>
      </c>
      <c r="H359" s="2" t="s">
        <v>242</v>
      </c>
      <c r="I359" s="1">
        <v>7525</v>
      </c>
      <c r="J359" s="1">
        <v>8863</v>
      </c>
      <c r="K359" s="1">
        <v>8742</v>
      </c>
      <c r="L359" s="1">
        <v>8761</v>
      </c>
      <c r="M359" s="1">
        <v>9529</v>
      </c>
      <c r="N359" s="1">
        <v>2.2</v>
      </c>
      <c r="O359" s="1">
        <v>355</v>
      </c>
      <c r="P359" s="14"/>
      <c r="Q359" s="10">
        <f t="shared" si="5"/>
        <v>0.08766122588745577</v>
      </c>
    </row>
    <row r="360" spans="1:17" ht="9.75" customHeight="1">
      <c r="A360" s="1">
        <v>2</v>
      </c>
      <c r="B360" s="1" t="s">
        <v>82</v>
      </c>
      <c r="C360" s="1">
        <v>414</v>
      </c>
      <c r="D360" s="1">
        <v>5.11</v>
      </c>
      <c r="E360" s="1" t="s">
        <v>858</v>
      </c>
      <c r="F360" s="2" t="s">
        <v>859</v>
      </c>
      <c r="G360" s="2" t="s">
        <v>129</v>
      </c>
      <c r="H360" s="2" t="s">
        <v>242</v>
      </c>
      <c r="I360" s="1">
        <v>6847</v>
      </c>
      <c r="J360" s="1">
        <v>5812</v>
      </c>
      <c r="K360" s="1">
        <v>6762</v>
      </c>
      <c r="L360" s="1">
        <v>6663</v>
      </c>
      <c r="M360" s="1">
        <v>6903</v>
      </c>
      <c r="N360" s="1">
        <v>4.1</v>
      </c>
      <c r="O360" s="1">
        <v>239</v>
      </c>
      <c r="P360" s="14"/>
      <c r="Q360" s="10">
        <f t="shared" si="5"/>
        <v>0.03601981089599279</v>
      </c>
    </row>
    <row r="361" spans="1:17" ht="9.75" customHeight="1">
      <c r="A361" s="1">
        <v>2</v>
      </c>
      <c r="B361" s="1" t="s">
        <v>82</v>
      </c>
      <c r="C361" s="1">
        <v>414</v>
      </c>
      <c r="D361" s="1">
        <v>5.6</v>
      </c>
      <c r="E361" s="1" t="s">
        <v>860</v>
      </c>
      <c r="F361" s="2" t="s">
        <v>861</v>
      </c>
      <c r="G361" s="2" t="s">
        <v>137</v>
      </c>
      <c r="H361" s="2" t="s">
        <v>145</v>
      </c>
      <c r="I361" s="1">
        <v>49946</v>
      </c>
      <c r="J361" s="1">
        <v>55720</v>
      </c>
      <c r="K361" s="1">
        <v>55647</v>
      </c>
      <c r="L361" s="1">
        <v>55876</v>
      </c>
      <c r="M361" s="1">
        <v>57248</v>
      </c>
      <c r="N361" s="1">
        <v>8.8</v>
      </c>
      <c r="O361" s="1" t="s">
        <v>43</v>
      </c>
      <c r="P361" s="14"/>
      <c r="Q361" s="10">
        <f t="shared" si="5"/>
        <v>0.02455437039158136</v>
      </c>
    </row>
    <row r="362" spans="1:17" ht="9.75" customHeight="1">
      <c r="A362" s="1">
        <v>2</v>
      </c>
      <c r="B362" s="1" t="s">
        <v>82</v>
      </c>
      <c r="C362" s="1">
        <v>414</v>
      </c>
      <c r="D362" s="1">
        <v>5.6</v>
      </c>
      <c r="E362" s="1" t="s">
        <v>862</v>
      </c>
      <c r="F362" s="2" t="s">
        <v>3903</v>
      </c>
      <c r="G362" s="2" t="s">
        <v>140</v>
      </c>
      <c r="H362" s="2" t="s">
        <v>145</v>
      </c>
      <c r="I362" s="1">
        <v>50849</v>
      </c>
      <c r="J362" s="1">
        <v>54400</v>
      </c>
      <c r="K362" s="1">
        <v>55704</v>
      </c>
      <c r="L362" s="1">
        <v>55763</v>
      </c>
      <c r="M362" s="1">
        <v>56041</v>
      </c>
      <c r="N362" s="1">
        <v>8.7</v>
      </c>
      <c r="O362" s="1" t="s">
        <v>43</v>
      </c>
      <c r="P362" s="14"/>
      <c r="Q362" s="10">
        <f t="shared" si="5"/>
        <v>0.004985384574000682</v>
      </c>
    </row>
    <row r="363" spans="1:17" ht="9.75" customHeight="1">
      <c r="A363" s="1">
        <v>2</v>
      </c>
      <c r="B363" s="1" t="s">
        <v>82</v>
      </c>
      <c r="C363" s="1">
        <v>414</v>
      </c>
      <c r="D363" s="1">
        <v>5.98</v>
      </c>
      <c r="E363" s="1" t="s">
        <v>863</v>
      </c>
      <c r="F363" s="2" t="s">
        <v>864</v>
      </c>
      <c r="G363" s="2" t="s">
        <v>129</v>
      </c>
      <c r="H363" s="2" t="s">
        <v>18</v>
      </c>
      <c r="I363" s="1">
        <v>3389</v>
      </c>
      <c r="J363" s="1">
        <v>5584</v>
      </c>
      <c r="K363" s="1">
        <v>5628</v>
      </c>
      <c r="L363" s="1">
        <v>5767</v>
      </c>
      <c r="M363" s="1">
        <v>5238</v>
      </c>
      <c r="N363" s="1">
        <v>1.2</v>
      </c>
      <c r="O363" s="1">
        <v>28</v>
      </c>
      <c r="P363" s="14"/>
      <c r="Q363" s="10">
        <f t="shared" si="5"/>
        <v>-0.09172880180336397</v>
      </c>
    </row>
    <row r="364" spans="1:17" ht="9.75" customHeight="1">
      <c r="A364" s="1">
        <v>2</v>
      </c>
      <c r="B364" s="1" t="s">
        <v>82</v>
      </c>
      <c r="C364" s="1">
        <v>414</v>
      </c>
      <c r="D364" s="1">
        <v>6.1</v>
      </c>
      <c r="E364" s="1" t="s">
        <v>865</v>
      </c>
      <c r="F364" s="2" t="s">
        <v>866</v>
      </c>
      <c r="G364" s="2" t="s">
        <v>129</v>
      </c>
      <c r="H364" s="2" t="s">
        <v>18</v>
      </c>
      <c r="I364" s="1">
        <v>4117</v>
      </c>
      <c r="J364" s="1">
        <v>4978</v>
      </c>
      <c r="K364" s="1">
        <v>4851</v>
      </c>
      <c r="L364" s="1">
        <v>5183</v>
      </c>
      <c r="M364" s="1">
        <v>5096</v>
      </c>
      <c r="N364" s="1">
        <v>1.6</v>
      </c>
      <c r="O364" s="1">
        <v>30</v>
      </c>
      <c r="P364" s="14"/>
      <c r="Q364" s="10">
        <f t="shared" si="5"/>
        <v>-0.01678564537912406</v>
      </c>
    </row>
    <row r="365" spans="1:17" ht="9.75" customHeight="1">
      <c r="A365" s="1">
        <v>2</v>
      </c>
      <c r="B365" s="1" t="s">
        <v>82</v>
      </c>
      <c r="C365" s="1">
        <v>414</v>
      </c>
      <c r="D365" s="1">
        <v>6.1</v>
      </c>
      <c r="E365" s="1" t="s">
        <v>867</v>
      </c>
      <c r="F365" s="2" t="s">
        <v>868</v>
      </c>
      <c r="G365" s="2" t="s">
        <v>129</v>
      </c>
      <c r="H365" s="2" t="s">
        <v>134</v>
      </c>
      <c r="I365" s="1">
        <v>738</v>
      </c>
      <c r="J365" s="1">
        <v>1000</v>
      </c>
      <c r="K365" s="1">
        <v>1013</v>
      </c>
      <c r="L365" s="1">
        <v>1005</v>
      </c>
      <c r="M365" s="1">
        <v>1128</v>
      </c>
      <c r="N365" s="1">
        <v>1.2</v>
      </c>
      <c r="O365" s="1">
        <v>42</v>
      </c>
      <c r="P365" s="14"/>
      <c r="Q365" s="10">
        <f t="shared" si="5"/>
        <v>0.12238805970149254</v>
      </c>
    </row>
    <row r="366" spans="1:17" ht="9.75" customHeight="1">
      <c r="A366" s="1">
        <v>2</v>
      </c>
      <c r="B366" s="1" t="s">
        <v>82</v>
      </c>
      <c r="C366" s="1">
        <v>414</v>
      </c>
      <c r="D366" s="1">
        <v>6.29</v>
      </c>
      <c r="E366" s="1" t="s">
        <v>869</v>
      </c>
      <c r="F366" s="2" t="s">
        <v>870</v>
      </c>
      <c r="G366" s="2" t="s">
        <v>137</v>
      </c>
      <c r="H366" s="2" t="s">
        <v>242</v>
      </c>
      <c r="I366" s="1">
        <v>46557</v>
      </c>
      <c r="J366" s="1">
        <v>50136</v>
      </c>
      <c r="K366" s="1">
        <v>50019</v>
      </c>
      <c r="L366" s="1">
        <v>50109</v>
      </c>
      <c r="M366" s="1">
        <v>52010</v>
      </c>
      <c r="N366" s="1">
        <v>3.3</v>
      </c>
      <c r="O366" s="1">
        <v>349</v>
      </c>
      <c r="P366" s="14"/>
      <c r="Q366" s="10">
        <f t="shared" si="5"/>
        <v>0.037937296693208805</v>
      </c>
    </row>
    <row r="367" spans="1:17" ht="9.75" customHeight="1">
      <c r="A367" s="1">
        <v>2</v>
      </c>
      <c r="B367" s="1" t="s">
        <v>82</v>
      </c>
      <c r="C367" s="1">
        <v>414</v>
      </c>
      <c r="D367" s="1">
        <v>6.29</v>
      </c>
      <c r="E367" s="1" t="s">
        <v>871</v>
      </c>
      <c r="F367" s="2" t="s">
        <v>872</v>
      </c>
      <c r="G367" s="2" t="s">
        <v>140</v>
      </c>
      <c r="H367" s="2" t="s">
        <v>242</v>
      </c>
      <c r="I367" s="1">
        <v>45994</v>
      </c>
      <c r="J367" s="1">
        <v>48422</v>
      </c>
      <c r="K367" s="1">
        <v>49840</v>
      </c>
      <c r="L367" s="1">
        <v>49575</v>
      </c>
      <c r="M367" s="1">
        <v>49817</v>
      </c>
      <c r="N367" s="1">
        <v>3.3</v>
      </c>
      <c r="O367" s="1">
        <v>295</v>
      </c>
      <c r="P367" s="14"/>
      <c r="Q367" s="10">
        <f t="shared" si="5"/>
        <v>0.0048814926878466966</v>
      </c>
    </row>
    <row r="368" spans="1:17" ht="9.75" customHeight="1">
      <c r="A368" s="1">
        <v>2</v>
      </c>
      <c r="B368" s="1" t="s">
        <v>82</v>
      </c>
      <c r="C368" s="1">
        <v>414</v>
      </c>
      <c r="D368" s="1">
        <v>6.62</v>
      </c>
      <c r="E368" s="1" t="s">
        <v>873</v>
      </c>
      <c r="F368" s="2" t="s">
        <v>874</v>
      </c>
      <c r="G368" s="2" t="s">
        <v>129</v>
      </c>
      <c r="H368" s="2" t="s">
        <v>242</v>
      </c>
      <c r="I368" s="1">
        <v>15187</v>
      </c>
      <c r="J368" s="1">
        <v>14798</v>
      </c>
      <c r="K368" s="1">
        <v>14725</v>
      </c>
      <c r="L368" s="1">
        <v>15123</v>
      </c>
      <c r="M368" s="1">
        <v>14746</v>
      </c>
      <c r="N368" s="1">
        <v>0.9</v>
      </c>
      <c r="O368" s="1">
        <v>356</v>
      </c>
      <c r="P368" s="14"/>
      <c r="Q368" s="10">
        <f t="shared" si="5"/>
        <v>-0.024928916220326655</v>
      </c>
    </row>
    <row r="369" spans="1:17" ht="9.75" customHeight="1">
      <c r="A369" s="1">
        <v>2</v>
      </c>
      <c r="B369" s="1" t="s">
        <v>82</v>
      </c>
      <c r="C369" s="1">
        <v>414</v>
      </c>
      <c r="D369" s="1">
        <v>6.75</v>
      </c>
      <c r="E369" s="1" t="s">
        <v>875</v>
      </c>
      <c r="F369" s="2" t="s">
        <v>876</v>
      </c>
      <c r="G369" s="2" t="s">
        <v>129</v>
      </c>
      <c r="H369" s="2" t="s">
        <v>18</v>
      </c>
      <c r="I369" s="1">
        <v>19682</v>
      </c>
      <c r="J369" s="1">
        <v>21017</v>
      </c>
      <c r="K369" s="1">
        <v>19827</v>
      </c>
      <c r="L369" s="1">
        <v>20232</v>
      </c>
      <c r="M369" s="1">
        <v>20849</v>
      </c>
      <c r="N369" s="1">
        <v>3.4</v>
      </c>
      <c r="O369" s="1">
        <v>32</v>
      </c>
      <c r="P369" s="14"/>
      <c r="Q369" s="10">
        <f t="shared" si="5"/>
        <v>0.03049624357453539</v>
      </c>
    </row>
    <row r="370" spans="1:17" ht="9.75" customHeight="1">
      <c r="A370" s="1">
        <v>2</v>
      </c>
      <c r="B370" s="1" t="s">
        <v>82</v>
      </c>
      <c r="C370" s="1">
        <v>414</v>
      </c>
      <c r="D370" s="1">
        <v>7.26</v>
      </c>
      <c r="E370" s="1" t="s">
        <v>877</v>
      </c>
      <c r="F370" s="2" t="s">
        <v>878</v>
      </c>
      <c r="G370" s="2" t="s">
        <v>137</v>
      </c>
      <c r="H370" s="2" t="s">
        <v>198</v>
      </c>
      <c r="I370" s="1">
        <v>61882</v>
      </c>
      <c r="J370" s="1">
        <v>64749</v>
      </c>
      <c r="K370" s="1">
        <v>64744</v>
      </c>
      <c r="L370" s="1">
        <v>65232</v>
      </c>
      <c r="M370" s="1">
        <v>66756</v>
      </c>
      <c r="N370" s="1">
        <v>3.3</v>
      </c>
      <c r="O370" s="1" t="s">
        <v>43</v>
      </c>
      <c r="P370" s="14"/>
      <c r="Q370" s="10">
        <f t="shared" si="5"/>
        <v>0.023362766740250184</v>
      </c>
    </row>
    <row r="371" spans="1:17" ht="9.75" customHeight="1">
      <c r="A371" s="1">
        <v>2</v>
      </c>
      <c r="B371" s="1" t="s">
        <v>82</v>
      </c>
      <c r="C371" s="1">
        <v>414</v>
      </c>
      <c r="D371" s="1">
        <v>7.26</v>
      </c>
      <c r="E371" s="1" t="s">
        <v>879</v>
      </c>
      <c r="F371" s="2" t="s">
        <v>880</v>
      </c>
      <c r="G371" s="2" t="s">
        <v>140</v>
      </c>
      <c r="H371" s="2" t="s">
        <v>198</v>
      </c>
      <c r="I371" s="1">
        <v>71065</v>
      </c>
      <c r="J371" s="1">
        <v>68974</v>
      </c>
      <c r="K371" s="1">
        <v>69667</v>
      </c>
      <c r="L371" s="1">
        <v>69807</v>
      </c>
      <c r="M371" s="1">
        <v>70665</v>
      </c>
      <c r="N371" s="1">
        <v>8.7</v>
      </c>
      <c r="O371" s="1" t="s">
        <v>43</v>
      </c>
      <c r="P371" s="14"/>
      <c r="Q371" s="10">
        <f t="shared" si="5"/>
        <v>0.01229103098543126</v>
      </c>
    </row>
    <row r="372" spans="1:17" ht="9.75" customHeight="1">
      <c r="A372" s="1">
        <v>2</v>
      </c>
      <c r="B372" s="1" t="s">
        <v>82</v>
      </c>
      <c r="C372" s="1">
        <v>414</v>
      </c>
      <c r="D372" s="1">
        <v>7.77</v>
      </c>
      <c r="E372" s="1" t="s">
        <v>881</v>
      </c>
      <c r="F372" s="2" t="s">
        <v>882</v>
      </c>
      <c r="G372" s="2" t="s">
        <v>129</v>
      </c>
      <c r="H372" s="2" t="s">
        <v>18</v>
      </c>
      <c r="I372" s="1">
        <v>4705</v>
      </c>
      <c r="J372" s="1">
        <v>5074</v>
      </c>
      <c r="K372" s="1">
        <v>5258</v>
      </c>
      <c r="L372" s="1">
        <v>5162</v>
      </c>
      <c r="M372" s="1">
        <v>5024</v>
      </c>
      <c r="N372" s="1">
        <v>2.1</v>
      </c>
      <c r="O372" s="1">
        <v>36</v>
      </c>
      <c r="P372" s="14"/>
      <c r="Q372" s="10">
        <f t="shared" si="5"/>
        <v>-0.02673382409918636</v>
      </c>
    </row>
    <row r="373" spans="1:17" ht="9.75" customHeight="1">
      <c r="A373" s="1">
        <v>2</v>
      </c>
      <c r="B373" s="1" t="s">
        <v>82</v>
      </c>
      <c r="C373" s="1">
        <v>414</v>
      </c>
      <c r="D373" s="1">
        <v>7.82</v>
      </c>
      <c r="E373" s="1" t="s">
        <v>883</v>
      </c>
      <c r="F373" s="2" t="s">
        <v>884</v>
      </c>
      <c r="G373" s="2" t="s">
        <v>129</v>
      </c>
      <c r="H373" s="2" t="s">
        <v>198</v>
      </c>
      <c r="I373" s="1">
        <v>1530</v>
      </c>
      <c r="J373" s="1">
        <v>3963</v>
      </c>
      <c r="K373" s="1">
        <v>3848</v>
      </c>
      <c r="L373" s="1">
        <v>4067</v>
      </c>
      <c r="M373" s="1">
        <v>4296</v>
      </c>
      <c r="N373" s="1">
        <v>1.1</v>
      </c>
      <c r="O373" s="1">
        <v>29</v>
      </c>
      <c r="P373" s="14"/>
      <c r="Q373" s="10">
        <f t="shared" si="5"/>
        <v>0.05630686009343496</v>
      </c>
    </row>
    <row r="374" spans="1:17" ht="9.75" customHeight="1">
      <c r="A374" s="1">
        <v>2</v>
      </c>
      <c r="B374" s="1" t="s">
        <v>82</v>
      </c>
      <c r="C374" s="1">
        <v>414</v>
      </c>
      <c r="D374" s="1">
        <v>7.98</v>
      </c>
      <c r="E374" s="1" t="s">
        <v>885</v>
      </c>
      <c r="F374" s="2" t="s">
        <v>886</v>
      </c>
      <c r="G374" s="2" t="s">
        <v>137</v>
      </c>
      <c r="H374" s="2" t="s">
        <v>145</v>
      </c>
      <c r="I374" s="1">
        <v>60214</v>
      </c>
      <c r="J374" s="1">
        <v>60971</v>
      </c>
      <c r="K374" s="1">
        <v>60896</v>
      </c>
      <c r="L374" s="1">
        <v>61165</v>
      </c>
      <c r="M374" s="1">
        <v>62460</v>
      </c>
      <c r="N374" s="1">
        <v>3.3</v>
      </c>
      <c r="O374" s="1" t="s">
        <v>43</v>
      </c>
      <c r="P374" s="14"/>
      <c r="Q374" s="10">
        <f t="shared" si="5"/>
        <v>0.02117223902558653</v>
      </c>
    </row>
    <row r="375" spans="1:17" ht="9.75" customHeight="1">
      <c r="A375" s="1">
        <v>2</v>
      </c>
      <c r="B375" s="1" t="s">
        <v>82</v>
      </c>
      <c r="C375" s="1">
        <v>414</v>
      </c>
      <c r="D375" s="1">
        <v>7.98</v>
      </c>
      <c r="E375" s="1" t="s">
        <v>887</v>
      </c>
      <c r="F375" s="2" t="s">
        <v>888</v>
      </c>
      <c r="G375" s="2" t="s">
        <v>140</v>
      </c>
      <c r="H375" s="2" t="s">
        <v>145</v>
      </c>
      <c r="I375" s="1">
        <v>60971</v>
      </c>
      <c r="J375" s="1">
        <v>64364</v>
      </c>
      <c r="K375" s="1">
        <v>64409</v>
      </c>
      <c r="L375" s="1">
        <v>64645</v>
      </c>
      <c r="M375" s="1">
        <v>65641</v>
      </c>
      <c r="N375" s="1">
        <v>3.3</v>
      </c>
      <c r="O375" s="1" t="s">
        <v>43</v>
      </c>
      <c r="P375" s="14"/>
      <c r="Q375" s="10">
        <f t="shared" si="5"/>
        <v>0.015407224069920334</v>
      </c>
    </row>
    <row r="376" spans="1:17" ht="9.75" customHeight="1">
      <c r="A376" s="1">
        <v>2</v>
      </c>
      <c r="B376" s="1" t="s">
        <v>82</v>
      </c>
      <c r="C376" s="1">
        <v>414</v>
      </c>
      <c r="D376" s="1">
        <v>8.22</v>
      </c>
      <c r="E376" s="1" t="s">
        <v>889</v>
      </c>
      <c r="F376" s="2" t="s">
        <v>890</v>
      </c>
      <c r="G376" s="2" t="s">
        <v>129</v>
      </c>
      <c r="H376" s="2" t="s">
        <v>134</v>
      </c>
      <c r="I376" s="1">
        <v>13701</v>
      </c>
      <c r="J376" s="1">
        <v>13040</v>
      </c>
      <c r="K376" s="1">
        <v>12177</v>
      </c>
      <c r="L376" s="1">
        <v>12766</v>
      </c>
      <c r="M376" s="1">
        <v>13067</v>
      </c>
      <c r="N376" s="1">
        <v>2.9</v>
      </c>
      <c r="O376" s="1">
        <v>41</v>
      </c>
      <c r="P376" s="14"/>
      <c r="Q376" s="10">
        <f t="shared" si="5"/>
        <v>0.02357825473915087</v>
      </c>
    </row>
    <row r="377" spans="1:17" ht="9.75" customHeight="1">
      <c r="A377" s="1">
        <v>2</v>
      </c>
      <c r="B377" s="1" t="s">
        <v>82</v>
      </c>
      <c r="C377" s="1">
        <v>414</v>
      </c>
      <c r="D377" s="1">
        <v>8.27</v>
      </c>
      <c r="E377" s="1" t="s">
        <v>891</v>
      </c>
      <c r="F377" s="2" t="s">
        <v>892</v>
      </c>
      <c r="G377" s="2" t="s">
        <v>129</v>
      </c>
      <c r="H377" s="2" t="s">
        <v>18</v>
      </c>
      <c r="I377" s="1">
        <v>15677</v>
      </c>
      <c r="J377" s="1">
        <v>16970</v>
      </c>
      <c r="K377" s="1">
        <v>16702</v>
      </c>
      <c r="L377" s="1">
        <v>16678</v>
      </c>
      <c r="M377" s="1">
        <v>16343</v>
      </c>
      <c r="N377" s="1">
        <v>2.4</v>
      </c>
      <c r="O377" s="1">
        <v>41</v>
      </c>
      <c r="P377" s="14"/>
      <c r="Q377" s="10">
        <f t="shared" si="5"/>
        <v>-0.020086341287924213</v>
      </c>
    </row>
    <row r="378" spans="1:17" ht="9.75" customHeight="1">
      <c r="A378" s="1">
        <v>2</v>
      </c>
      <c r="B378" s="1" t="s">
        <v>82</v>
      </c>
      <c r="C378" s="1">
        <v>414</v>
      </c>
      <c r="D378" s="1">
        <v>8.27</v>
      </c>
      <c r="E378" s="1" t="s">
        <v>893</v>
      </c>
      <c r="F378" s="2" t="s">
        <v>894</v>
      </c>
      <c r="G378" s="2" t="s">
        <v>129</v>
      </c>
      <c r="H378" s="2" t="s">
        <v>18</v>
      </c>
      <c r="I378" s="1" t="s">
        <v>43</v>
      </c>
      <c r="J378" s="1" t="s">
        <v>43</v>
      </c>
      <c r="K378" s="1">
        <v>391</v>
      </c>
      <c r="L378" s="1">
        <v>386</v>
      </c>
      <c r="M378" s="1">
        <v>437</v>
      </c>
      <c r="N378" s="1">
        <v>85.8</v>
      </c>
      <c r="O378" s="1">
        <v>15</v>
      </c>
      <c r="P378" s="14"/>
      <c r="Q378" s="10">
        <f t="shared" si="5"/>
        <v>0.13212435233160622</v>
      </c>
    </row>
    <row r="379" spans="1:17" ht="9.75" customHeight="1">
      <c r="A379" s="1">
        <v>2</v>
      </c>
      <c r="B379" s="1" t="s">
        <v>82</v>
      </c>
      <c r="C379" s="1">
        <v>414</v>
      </c>
      <c r="D379" s="1">
        <v>8.53</v>
      </c>
      <c r="E379" s="1" t="s">
        <v>895</v>
      </c>
      <c r="F379" s="2" t="s">
        <v>896</v>
      </c>
      <c r="G379" s="2" t="s">
        <v>140</v>
      </c>
      <c r="H379" s="2" t="s">
        <v>198</v>
      </c>
      <c r="I379" s="1">
        <v>74672</v>
      </c>
      <c r="J379" s="1">
        <v>76626</v>
      </c>
      <c r="K379" s="1">
        <v>76586</v>
      </c>
      <c r="L379" s="1">
        <v>77411</v>
      </c>
      <c r="M379" s="1">
        <v>78708</v>
      </c>
      <c r="N379" s="1">
        <v>4.9</v>
      </c>
      <c r="O379" s="1" t="s">
        <v>43</v>
      </c>
      <c r="P379" s="14"/>
      <c r="Q379" s="10">
        <f t="shared" si="5"/>
        <v>0.016754724780715918</v>
      </c>
    </row>
    <row r="380" spans="1:17" ht="9.75" customHeight="1">
      <c r="A380" s="1">
        <v>2</v>
      </c>
      <c r="B380" s="1" t="s">
        <v>82</v>
      </c>
      <c r="C380" s="1">
        <v>414</v>
      </c>
      <c r="D380" s="1">
        <v>8.85</v>
      </c>
      <c r="E380" s="1" t="s">
        <v>897</v>
      </c>
      <c r="F380" s="2" t="s">
        <v>898</v>
      </c>
      <c r="G380" s="2" t="s">
        <v>129</v>
      </c>
      <c r="H380" s="2" t="s">
        <v>198</v>
      </c>
      <c r="I380" s="1">
        <v>2762</v>
      </c>
      <c r="J380" s="1">
        <v>2746</v>
      </c>
      <c r="K380" s="1">
        <v>2915</v>
      </c>
      <c r="L380" s="1">
        <v>2579</v>
      </c>
      <c r="M380" s="1">
        <v>2642</v>
      </c>
      <c r="N380" s="1">
        <v>1.5</v>
      </c>
      <c r="O380" s="1">
        <v>35</v>
      </c>
      <c r="P380" s="14"/>
      <c r="Q380" s="10">
        <f t="shared" si="5"/>
        <v>0.0244280728964715</v>
      </c>
    </row>
    <row r="381" spans="1:17" ht="9.75" customHeight="1">
      <c r="A381" s="1">
        <v>2</v>
      </c>
      <c r="B381" s="1" t="s">
        <v>82</v>
      </c>
      <c r="C381" s="1">
        <v>414</v>
      </c>
      <c r="D381" s="1">
        <v>9</v>
      </c>
      <c r="E381" s="1" t="s">
        <v>899</v>
      </c>
      <c r="F381" s="2" t="s">
        <v>900</v>
      </c>
      <c r="G381" s="2" t="s">
        <v>137</v>
      </c>
      <c r="H381" s="2" t="s">
        <v>198</v>
      </c>
      <c r="I381" s="1">
        <v>75891</v>
      </c>
      <c r="J381" s="1">
        <v>78154</v>
      </c>
      <c r="K381" s="1">
        <v>77988</v>
      </c>
      <c r="L381" s="1">
        <v>78229</v>
      </c>
      <c r="M381" s="1">
        <v>79240</v>
      </c>
      <c r="N381" s="1">
        <v>5.3</v>
      </c>
      <c r="O381" s="1" t="s">
        <v>43</v>
      </c>
      <c r="P381" s="14"/>
      <c r="Q381" s="10">
        <f t="shared" si="5"/>
        <v>0.012923596108859885</v>
      </c>
    </row>
    <row r="382" spans="1:17" ht="9.75" customHeight="1">
      <c r="A382" s="1">
        <v>2</v>
      </c>
      <c r="B382" s="1" t="s">
        <v>82</v>
      </c>
      <c r="C382" s="1">
        <v>414</v>
      </c>
      <c r="D382" s="1">
        <v>9</v>
      </c>
      <c r="E382" s="1" t="s">
        <v>901</v>
      </c>
      <c r="F382" s="2" t="s">
        <v>902</v>
      </c>
      <c r="G382" s="2" t="s">
        <v>140</v>
      </c>
      <c r="H382" s="2" t="s">
        <v>145</v>
      </c>
      <c r="I382" s="1">
        <v>77434</v>
      </c>
      <c r="J382" s="1">
        <v>80150</v>
      </c>
      <c r="K382" s="1">
        <v>79501</v>
      </c>
      <c r="L382" s="1">
        <v>79990</v>
      </c>
      <c r="M382" s="1">
        <v>81350</v>
      </c>
      <c r="N382" s="1">
        <v>5</v>
      </c>
      <c r="O382" s="1" t="s">
        <v>43</v>
      </c>
      <c r="P382" s="14"/>
      <c r="Q382" s="10">
        <f t="shared" si="5"/>
        <v>0.017002125265658207</v>
      </c>
    </row>
    <row r="383" spans="1:17" ht="9.75" customHeight="1">
      <c r="A383" s="4">
        <v>2</v>
      </c>
      <c r="B383" s="4" t="s">
        <v>82</v>
      </c>
      <c r="C383" s="4">
        <v>414</v>
      </c>
      <c r="D383" s="4">
        <v>9.15</v>
      </c>
      <c r="E383" s="4" t="s">
        <v>903</v>
      </c>
      <c r="F383" s="5" t="s">
        <v>3929</v>
      </c>
      <c r="G383" s="5" t="s">
        <v>137</v>
      </c>
      <c r="H383" s="5" t="s">
        <v>42</v>
      </c>
      <c r="I383" s="4">
        <v>39328</v>
      </c>
      <c r="J383" s="4">
        <v>38841</v>
      </c>
      <c r="K383" s="4">
        <v>38792</v>
      </c>
      <c r="L383" s="4">
        <v>39308</v>
      </c>
      <c r="M383" s="4">
        <v>42033</v>
      </c>
      <c r="N383" s="4">
        <v>4.1</v>
      </c>
      <c r="O383" s="4">
        <v>363</v>
      </c>
      <c r="P383" s="16"/>
      <c r="Q383" s="10">
        <f t="shared" si="5"/>
        <v>0.06932431057291137</v>
      </c>
    </row>
    <row r="384" spans="1:17" ht="9.75" customHeight="1">
      <c r="A384" s="4">
        <v>2</v>
      </c>
      <c r="B384" s="4" t="s">
        <v>82</v>
      </c>
      <c r="C384" s="4">
        <v>414</v>
      </c>
      <c r="D384" s="4">
        <v>9.15</v>
      </c>
      <c r="E384" s="4" t="s">
        <v>904</v>
      </c>
      <c r="F384" s="5" t="s">
        <v>3930</v>
      </c>
      <c r="G384" s="5" t="s">
        <v>140</v>
      </c>
      <c r="H384" s="5" t="s">
        <v>42</v>
      </c>
      <c r="I384" s="4">
        <v>38669</v>
      </c>
      <c r="J384" s="4">
        <v>38167</v>
      </c>
      <c r="K384" s="4">
        <v>40308</v>
      </c>
      <c r="L384" s="4">
        <v>41891</v>
      </c>
      <c r="M384" s="4">
        <v>42868</v>
      </c>
      <c r="N384" s="4">
        <v>4.9</v>
      </c>
      <c r="O384" s="4">
        <v>348</v>
      </c>
      <c r="P384" s="16"/>
      <c r="Q384" s="10">
        <f t="shared" si="5"/>
        <v>0.023322432025972166</v>
      </c>
    </row>
    <row r="385" spans="1:17" ht="9.75" customHeight="1">
      <c r="A385" s="1">
        <v>2</v>
      </c>
      <c r="B385" s="1" t="s">
        <v>82</v>
      </c>
      <c r="C385" s="1">
        <v>414</v>
      </c>
      <c r="D385" s="1">
        <v>9.5</v>
      </c>
      <c r="E385" s="1" t="s">
        <v>905</v>
      </c>
      <c r="F385" s="2" t="s">
        <v>906</v>
      </c>
      <c r="G385" s="2" t="s">
        <v>137</v>
      </c>
      <c r="H385" s="2" t="s">
        <v>18</v>
      </c>
      <c r="I385" s="1">
        <v>75890</v>
      </c>
      <c r="J385" s="1">
        <v>77940</v>
      </c>
      <c r="K385" s="1">
        <v>77988</v>
      </c>
      <c r="L385" s="1">
        <v>78230</v>
      </c>
      <c r="M385" s="1">
        <v>79240</v>
      </c>
      <c r="N385" s="1">
        <v>4.9</v>
      </c>
      <c r="O385" s="1" t="s">
        <v>43</v>
      </c>
      <c r="P385" s="14"/>
      <c r="Q385" s="10">
        <f t="shared" si="5"/>
        <v>0.012910648088968427</v>
      </c>
    </row>
    <row r="386" spans="1:17" ht="9.75" customHeight="1">
      <c r="A386" s="1">
        <v>2</v>
      </c>
      <c r="B386" s="1" t="s">
        <v>82</v>
      </c>
      <c r="C386" s="1">
        <v>414</v>
      </c>
      <c r="D386" s="1">
        <v>9.5</v>
      </c>
      <c r="E386" s="1" t="s">
        <v>907</v>
      </c>
      <c r="F386" s="2" t="s">
        <v>908</v>
      </c>
      <c r="G386" s="2" t="s">
        <v>140</v>
      </c>
      <c r="H386" s="2" t="s">
        <v>18</v>
      </c>
      <c r="I386" s="1">
        <v>77434</v>
      </c>
      <c r="J386" s="1">
        <v>80150</v>
      </c>
      <c r="K386" s="1">
        <v>79500</v>
      </c>
      <c r="L386" s="1">
        <v>79990</v>
      </c>
      <c r="M386" s="1">
        <v>81350</v>
      </c>
      <c r="N386" s="1">
        <v>5</v>
      </c>
      <c r="O386" s="1" t="s">
        <v>43</v>
      </c>
      <c r="P386" s="14"/>
      <c r="Q386" s="10">
        <f t="shared" si="5"/>
        <v>0.017002125265658207</v>
      </c>
    </row>
    <row r="387" spans="1:17" ht="9.75" customHeight="1">
      <c r="A387" s="1">
        <v>2</v>
      </c>
      <c r="B387" s="1" t="s">
        <v>82</v>
      </c>
      <c r="C387" s="1">
        <v>414</v>
      </c>
      <c r="D387" s="1">
        <v>10.96</v>
      </c>
      <c r="E387" s="1" t="s">
        <v>909</v>
      </c>
      <c r="F387" s="2" t="s">
        <v>910</v>
      </c>
      <c r="G387" s="2" t="s">
        <v>129</v>
      </c>
      <c r="H387" s="2" t="s">
        <v>18</v>
      </c>
      <c r="I387" s="1">
        <v>7367</v>
      </c>
      <c r="J387" s="1">
        <v>7692</v>
      </c>
      <c r="K387" s="1">
        <v>8920</v>
      </c>
      <c r="L387" s="1">
        <v>10174</v>
      </c>
      <c r="M387" s="1">
        <v>9045</v>
      </c>
      <c r="N387" s="1">
        <v>0.5</v>
      </c>
      <c r="O387" s="1">
        <v>243</v>
      </c>
      <c r="P387" s="14"/>
      <c r="Q387" s="10">
        <f t="shared" si="5"/>
        <v>-0.11096913701592294</v>
      </c>
    </row>
    <row r="388" spans="1:17" ht="9.75" customHeight="1">
      <c r="A388" s="1">
        <v>2</v>
      </c>
      <c r="B388" s="1" t="s">
        <v>82</v>
      </c>
      <c r="C388" s="1">
        <v>414</v>
      </c>
      <c r="D388" s="1">
        <v>10.96</v>
      </c>
      <c r="E388" s="1" t="s">
        <v>911</v>
      </c>
      <c r="F388" s="2" t="s">
        <v>912</v>
      </c>
      <c r="G388" s="2" t="s">
        <v>129</v>
      </c>
      <c r="H388" s="2" t="s">
        <v>18</v>
      </c>
      <c r="I388" s="1">
        <v>7707</v>
      </c>
      <c r="J388" s="1">
        <v>9041</v>
      </c>
      <c r="K388" s="1">
        <v>9591</v>
      </c>
      <c r="L388" s="1">
        <v>9542</v>
      </c>
      <c r="M388" s="1">
        <v>8370</v>
      </c>
      <c r="N388" s="1">
        <v>1</v>
      </c>
      <c r="O388" s="1">
        <v>30</v>
      </c>
      <c r="P388" s="14"/>
      <c r="Q388" s="10">
        <f t="shared" si="5"/>
        <v>-0.12282540347935443</v>
      </c>
    </row>
    <row r="389" spans="1:17" ht="9.75" customHeight="1">
      <c r="A389" s="1">
        <v>2</v>
      </c>
      <c r="B389" s="1" t="s">
        <v>82</v>
      </c>
      <c r="C389" s="1">
        <v>414</v>
      </c>
      <c r="D389" s="1">
        <v>11.54</v>
      </c>
      <c r="E389" s="1" t="s">
        <v>913</v>
      </c>
      <c r="F389" s="2" t="s">
        <v>914</v>
      </c>
      <c r="G389" s="2" t="s">
        <v>137</v>
      </c>
      <c r="H389" s="2" t="s">
        <v>242</v>
      </c>
      <c r="I389" s="1">
        <v>68183</v>
      </c>
      <c r="J389" s="1">
        <v>68899</v>
      </c>
      <c r="K389" s="1">
        <v>68397</v>
      </c>
      <c r="L389" s="1">
        <v>68688</v>
      </c>
      <c r="M389" s="1">
        <v>70870</v>
      </c>
      <c r="N389" s="1">
        <v>4.3</v>
      </c>
      <c r="O389" s="1">
        <v>175</v>
      </c>
      <c r="P389" s="14"/>
      <c r="Q389" s="10">
        <f t="shared" si="5"/>
        <v>0.03176682972280456</v>
      </c>
    </row>
    <row r="390" spans="1:17" ht="9.75" customHeight="1">
      <c r="A390" s="1">
        <v>2</v>
      </c>
      <c r="B390" s="1" t="s">
        <v>82</v>
      </c>
      <c r="C390" s="1">
        <v>414</v>
      </c>
      <c r="D390" s="1">
        <v>11.54</v>
      </c>
      <c r="E390" s="1" t="s">
        <v>915</v>
      </c>
      <c r="F390" s="2" t="s">
        <v>916</v>
      </c>
      <c r="G390" s="2" t="s">
        <v>140</v>
      </c>
      <c r="H390" s="2" t="s">
        <v>242</v>
      </c>
      <c r="I390" s="1">
        <v>70067</v>
      </c>
      <c r="J390" s="1">
        <v>72458</v>
      </c>
      <c r="K390" s="1">
        <v>70580</v>
      </c>
      <c r="L390" s="1">
        <v>69816</v>
      </c>
      <c r="M390" s="1">
        <v>72305</v>
      </c>
      <c r="N390" s="1">
        <v>4.3</v>
      </c>
      <c r="O390" s="1">
        <v>199</v>
      </c>
      <c r="P390" s="14"/>
      <c r="Q390" s="10">
        <f t="shared" si="5"/>
        <v>0.0356508536725106</v>
      </c>
    </row>
    <row r="391" spans="1:17" ht="9.75" customHeight="1">
      <c r="A391" s="1">
        <v>2</v>
      </c>
      <c r="B391" s="1" t="s">
        <v>82</v>
      </c>
      <c r="C391" s="1">
        <v>414</v>
      </c>
      <c r="D391" s="1">
        <v>12.12</v>
      </c>
      <c r="E391" s="1" t="s">
        <v>917</v>
      </c>
      <c r="F391" s="2" t="s">
        <v>918</v>
      </c>
      <c r="G391" s="2" t="s">
        <v>129</v>
      </c>
      <c r="H391" s="2" t="s">
        <v>134</v>
      </c>
      <c r="I391" s="1">
        <v>17277</v>
      </c>
      <c r="J391" s="1">
        <v>16496</v>
      </c>
      <c r="K391" s="1">
        <v>16576</v>
      </c>
      <c r="L391" s="1">
        <v>15991</v>
      </c>
      <c r="M391" s="1">
        <v>14707</v>
      </c>
      <c r="N391" s="1">
        <v>3.3</v>
      </c>
      <c r="O391" s="1" t="s">
        <v>43</v>
      </c>
      <c r="P391" s="14"/>
      <c r="Q391" s="10">
        <f t="shared" si="5"/>
        <v>-0.08029516603089237</v>
      </c>
    </row>
    <row r="392" spans="1:17" ht="9.75" customHeight="1">
      <c r="A392" s="1">
        <v>2</v>
      </c>
      <c r="B392" s="1" t="s">
        <v>82</v>
      </c>
      <c r="C392" s="1">
        <v>414</v>
      </c>
      <c r="D392" s="1">
        <v>12.17</v>
      </c>
      <c r="E392" s="1" t="s">
        <v>919</v>
      </c>
      <c r="F392" s="2" t="s">
        <v>920</v>
      </c>
      <c r="G392" s="2" t="s">
        <v>129</v>
      </c>
      <c r="H392" s="2" t="s">
        <v>198</v>
      </c>
      <c r="I392" s="1">
        <v>19545</v>
      </c>
      <c r="J392" s="1">
        <v>19349</v>
      </c>
      <c r="K392" s="1">
        <v>18963</v>
      </c>
      <c r="L392" s="1">
        <v>18777</v>
      </c>
      <c r="M392" s="1">
        <v>18242</v>
      </c>
      <c r="N392" s="1">
        <v>4.3</v>
      </c>
      <c r="O392" s="1" t="s">
        <v>43</v>
      </c>
      <c r="P392" s="14"/>
      <c r="Q392" s="10">
        <f t="shared" si="5"/>
        <v>-0.02849230441497577</v>
      </c>
    </row>
    <row r="393" spans="1:17" ht="9.75" customHeight="1">
      <c r="A393" s="1">
        <v>2</v>
      </c>
      <c r="B393" s="1" t="s">
        <v>82</v>
      </c>
      <c r="C393" s="1">
        <v>414</v>
      </c>
      <c r="D393" s="1">
        <v>12.52</v>
      </c>
      <c r="E393" s="1" t="s">
        <v>921</v>
      </c>
      <c r="F393" s="2" t="s">
        <v>922</v>
      </c>
      <c r="G393" s="2" t="s">
        <v>140</v>
      </c>
      <c r="H393" s="2" t="s">
        <v>198</v>
      </c>
      <c r="I393" s="1">
        <v>50522</v>
      </c>
      <c r="J393" s="1">
        <v>53109</v>
      </c>
      <c r="K393" s="1">
        <v>51617</v>
      </c>
      <c r="L393" s="1">
        <v>51039</v>
      </c>
      <c r="M393" s="1">
        <v>54063</v>
      </c>
      <c r="N393" s="1">
        <v>4.3</v>
      </c>
      <c r="O393" s="1" t="s">
        <v>43</v>
      </c>
      <c r="P393" s="14"/>
      <c r="Q393" s="10">
        <f t="shared" si="5"/>
        <v>0.059248809733733025</v>
      </c>
    </row>
    <row r="394" spans="1:17" ht="9.75" customHeight="1">
      <c r="A394" s="1">
        <v>2</v>
      </c>
      <c r="B394" s="1" t="s">
        <v>82</v>
      </c>
      <c r="C394" s="1">
        <v>414</v>
      </c>
      <c r="D394" s="1">
        <v>12.65</v>
      </c>
      <c r="E394" s="1" t="s">
        <v>923</v>
      </c>
      <c r="F394" s="2" t="s">
        <v>924</v>
      </c>
      <c r="G394" s="2" t="s">
        <v>137</v>
      </c>
      <c r="H394" s="2" t="s">
        <v>198</v>
      </c>
      <c r="I394" s="1">
        <v>50906</v>
      </c>
      <c r="J394" s="1">
        <v>52403</v>
      </c>
      <c r="K394" s="1">
        <v>51821</v>
      </c>
      <c r="L394" s="1">
        <v>52697</v>
      </c>
      <c r="M394" s="1">
        <v>56163</v>
      </c>
      <c r="N394" s="1">
        <v>4.3</v>
      </c>
      <c r="O394" s="1" t="s">
        <v>43</v>
      </c>
      <c r="P394" s="14"/>
      <c r="Q394" s="10">
        <f aca="true" t="shared" si="6" ref="Q394:Q457">(M394-L394)/L394</f>
        <v>0.06577224509934151</v>
      </c>
    </row>
    <row r="395" spans="1:17" ht="9.75" customHeight="1">
      <c r="A395" s="1">
        <v>2</v>
      </c>
      <c r="B395" s="1" t="s">
        <v>82</v>
      </c>
      <c r="C395" s="1">
        <v>414</v>
      </c>
      <c r="D395" s="1">
        <v>12.9</v>
      </c>
      <c r="E395" s="1" t="s">
        <v>925</v>
      </c>
      <c r="F395" s="2" t="s">
        <v>926</v>
      </c>
      <c r="G395" s="2" t="s">
        <v>129</v>
      </c>
      <c r="H395" s="2" t="s">
        <v>198</v>
      </c>
      <c r="I395" s="1">
        <v>8796</v>
      </c>
      <c r="J395" s="1">
        <v>7945</v>
      </c>
      <c r="K395" s="1">
        <v>7687</v>
      </c>
      <c r="L395" s="1">
        <v>7330</v>
      </c>
      <c r="M395" s="1">
        <v>8003</v>
      </c>
      <c r="N395" s="1">
        <v>2.2</v>
      </c>
      <c r="O395" s="1">
        <v>43</v>
      </c>
      <c r="P395" s="14"/>
      <c r="Q395" s="10">
        <f t="shared" si="6"/>
        <v>0.09181446111869031</v>
      </c>
    </row>
    <row r="396" spans="1:17" ht="9.75" customHeight="1">
      <c r="A396" s="1">
        <v>2</v>
      </c>
      <c r="B396" s="1" t="s">
        <v>82</v>
      </c>
      <c r="C396" s="1">
        <v>414</v>
      </c>
      <c r="D396" s="1">
        <v>12.9</v>
      </c>
      <c r="E396" s="1" t="s">
        <v>927</v>
      </c>
      <c r="F396" s="2" t="s">
        <v>928</v>
      </c>
      <c r="G396" s="2" t="s">
        <v>129</v>
      </c>
      <c r="H396" s="2" t="s">
        <v>198</v>
      </c>
      <c r="I396" s="1">
        <v>12516</v>
      </c>
      <c r="J396" s="1">
        <v>13911</v>
      </c>
      <c r="K396" s="1">
        <v>14180</v>
      </c>
      <c r="L396" s="1">
        <v>14100</v>
      </c>
      <c r="M396" s="1">
        <v>14000</v>
      </c>
      <c r="N396" s="1">
        <v>4.3</v>
      </c>
      <c r="O396" s="1" t="s">
        <v>43</v>
      </c>
      <c r="P396" s="14"/>
      <c r="Q396" s="10">
        <f t="shared" si="6"/>
        <v>-0.0070921985815602835</v>
      </c>
    </row>
    <row r="397" spans="1:17" ht="9.75" customHeight="1">
      <c r="A397" s="1">
        <v>2</v>
      </c>
      <c r="B397" s="1" t="s">
        <v>82</v>
      </c>
      <c r="C397" s="1">
        <v>414</v>
      </c>
      <c r="D397" s="1">
        <v>13</v>
      </c>
      <c r="E397" s="1" t="s">
        <v>929</v>
      </c>
      <c r="F397" s="2" t="s">
        <v>930</v>
      </c>
      <c r="G397" s="2" t="s">
        <v>137</v>
      </c>
      <c r="H397" s="2" t="s">
        <v>198</v>
      </c>
      <c r="I397" s="1">
        <v>42110</v>
      </c>
      <c r="J397" s="1">
        <v>44458</v>
      </c>
      <c r="K397" s="1">
        <v>44134</v>
      </c>
      <c r="L397" s="1">
        <v>45367</v>
      </c>
      <c r="M397" s="1">
        <v>48160</v>
      </c>
      <c r="N397" s="1">
        <v>4.3</v>
      </c>
      <c r="O397" s="1" t="s">
        <v>43</v>
      </c>
      <c r="P397" s="14"/>
      <c r="Q397" s="10">
        <f t="shared" si="6"/>
        <v>0.06156457336830736</v>
      </c>
    </row>
    <row r="398" spans="1:17" ht="9.75" customHeight="1">
      <c r="A398" s="1">
        <v>2</v>
      </c>
      <c r="B398" s="1" t="s">
        <v>82</v>
      </c>
      <c r="C398" s="1">
        <v>414</v>
      </c>
      <c r="D398" s="1">
        <v>13.17</v>
      </c>
      <c r="E398" s="1" t="s">
        <v>931</v>
      </c>
      <c r="F398" s="2" t="s">
        <v>932</v>
      </c>
      <c r="G398" s="2" t="s">
        <v>129</v>
      </c>
      <c r="H398" s="2" t="s">
        <v>198</v>
      </c>
      <c r="I398" s="1">
        <v>8094</v>
      </c>
      <c r="J398" s="1">
        <v>7838</v>
      </c>
      <c r="K398" s="1">
        <v>7747</v>
      </c>
      <c r="L398" s="1">
        <v>5585</v>
      </c>
      <c r="M398" s="1">
        <v>5513</v>
      </c>
      <c r="N398" s="1">
        <v>3.1</v>
      </c>
      <c r="O398" s="1" t="s">
        <v>43</v>
      </c>
      <c r="P398" s="14"/>
      <c r="Q398" s="10">
        <f t="shared" si="6"/>
        <v>-0.01289167412712623</v>
      </c>
    </row>
    <row r="399" spans="1:17" ht="9.75" customHeight="1">
      <c r="A399" s="1">
        <v>2</v>
      </c>
      <c r="B399" s="1" t="s">
        <v>82</v>
      </c>
      <c r="C399" s="1">
        <v>414</v>
      </c>
      <c r="D399" s="1">
        <v>13.35</v>
      </c>
      <c r="E399" s="1" t="s">
        <v>933</v>
      </c>
      <c r="F399" s="2" t="s">
        <v>934</v>
      </c>
      <c r="G399" s="2" t="s">
        <v>140</v>
      </c>
      <c r="H399" s="2" t="s">
        <v>198</v>
      </c>
      <c r="I399" s="1">
        <v>42428</v>
      </c>
      <c r="J399" s="1">
        <v>45271</v>
      </c>
      <c r="K399" s="1">
        <v>43870</v>
      </c>
      <c r="L399" s="1">
        <v>45454</v>
      </c>
      <c r="M399" s="1">
        <v>48550</v>
      </c>
      <c r="N399" s="1">
        <v>3.9</v>
      </c>
      <c r="O399" s="1" t="s">
        <v>43</v>
      </c>
      <c r="P399" s="14"/>
      <c r="Q399" s="10">
        <f t="shared" si="6"/>
        <v>0.06811281735380825</v>
      </c>
    </row>
    <row r="400" spans="1:17" ht="9.75" customHeight="1">
      <c r="A400" s="1">
        <v>2</v>
      </c>
      <c r="B400" s="1" t="s">
        <v>82</v>
      </c>
      <c r="C400" s="1">
        <v>414</v>
      </c>
      <c r="D400" s="1">
        <v>13.55</v>
      </c>
      <c r="E400" s="1" t="s">
        <v>935</v>
      </c>
      <c r="F400" s="2" t="s">
        <v>936</v>
      </c>
      <c r="G400" s="2" t="s">
        <v>129</v>
      </c>
      <c r="H400" s="2" t="s">
        <v>198</v>
      </c>
      <c r="I400" s="1">
        <v>12831</v>
      </c>
      <c r="J400" s="1">
        <v>14038</v>
      </c>
      <c r="K400" s="1">
        <v>14032</v>
      </c>
      <c r="L400" s="1">
        <v>14030</v>
      </c>
      <c r="M400" s="1">
        <v>15040</v>
      </c>
      <c r="N400" s="1">
        <v>4.3</v>
      </c>
      <c r="O400" s="1">
        <v>259</v>
      </c>
      <c r="P400" s="14"/>
      <c r="Q400" s="10">
        <f t="shared" si="6"/>
        <v>0.07198859586600143</v>
      </c>
    </row>
    <row r="401" spans="1:17" ht="9.75" customHeight="1">
      <c r="A401" s="1">
        <v>2</v>
      </c>
      <c r="B401" s="1" t="s">
        <v>82</v>
      </c>
      <c r="C401" s="1">
        <v>427</v>
      </c>
      <c r="D401" s="1">
        <v>0</v>
      </c>
      <c r="E401" s="1" t="s">
        <v>937</v>
      </c>
      <c r="F401" s="2" t="s">
        <v>938</v>
      </c>
      <c r="G401" s="2" t="s">
        <v>137</v>
      </c>
      <c r="H401" s="2" t="s">
        <v>198</v>
      </c>
      <c r="I401" s="1">
        <v>29594</v>
      </c>
      <c r="J401" s="1">
        <v>30547</v>
      </c>
      <c r="K401" s="1">
        <v>29954</v>
      </c>
      <c r="L401" s="1">
        <v>31267</v>
      </c>
      <c r="M401" s="1">
        <v>34160</v>
      </c>
      <c r="N401" s="1">
        <v>4.3</v>
      </c>
      <c r="O401" s="1" t="s">
        <v>43</v>
      </c>
      <c r="P401" s="14"/>
      <c r="Q401" s="10">
        <f t="shared" si="6"/>
        <v>0.09252566603767551</v>
      </c>
    </row>
    <row r="402" spans="1:17" ht="9.75" customHeight="1">
      <c r="A402" s="1">
        <v>2</v>
      </c>
      <c r="B402" s="1" t="s">
        <v>82</v>
      </c>
      <c r="C402" s="1">
        <v>427</v>
      </c>
      <c r="D402" s="1">
        <v>0.11</v>
      </c>
      <c r="E402" s="1" t="s">
        <v>939</v>
      </c>
      <c r="F402" s="2" t="s">
        <v>940</v>
      </c>
      <c r="G402" s="2" t="s">
        <v>129</v>
      </c>
      <c r="H402" s="2" t="s">
        <v>198</v>
      </c>
      <c r="I402" s="1">
        <v>18712</v>
      </c>
      <c r="J402" s="1">
        <v>17762</v>
      </c>
      <c r="K402" s="1">
        <v>18450</v>
      </c>
      <c r="L402" s="1">
        <v>18803</v>
      </c>
      <c r="M402" s="1">
        <v>18945</v>
      </c>
      <c r="N402" s="1">
        <v>6.6</v>
      </c>
      <c r="O402" s="1">
        <v>24</v>
      </c>
      <c r="P402" s="14"/>
      <c r="Q402" s="10">
        <f t="shared" si="6"/>
        <v>0.007551986385151306</v>
      </c>
    </row>
    <row r="403" spans="1:17" ht="9.75" customHeight="1">
      <c r="A403" s="1">
        <v>2</v>
      </c>
      <c r="B403" s="1" t="s">
        <v>82</v>
      </c>
      <c r="C403" s="1">
        <v>427</v>
      </c>
      <c r="D403" s="1">
        <v>0.2</v>
      </c>
      <c r="E403" s="1" t="s">
        <v>941</v>
      </c>
      <c r="F403" s="2" t="s">
        <v>942</v>
      </c>
      <c r="G403" s="2" t="s">
        <v>140</v>
      </c>
      <c r="H403" s="2" t="s">
        <v>198</v>
      </c>
      <c r="I403" s="1">
        <v>29597</v>
      </c>
      <c r="J403" s="1">
        <v>31233</v>
      </c>
      <c r="K403" s="1">
        <v>29838</v>
      </c>
      <c r="L403" s="1">
        <v>31424</v>
      </c>
      <c r="M403" s="1">
        <v>33510</v>
      </c>
      <c r="N403" s="1">
        <v>3.9</v>
      </c>
      <c r="O403" s="1" t="s">
        <v>43</v>
      </c>
      <c r="P403" s="14"/>
      <c r="Q403" s="10">
        <f t="shared" si="6"/>
        <v>0.06638238289205703</v>
      </c>
    </row>
    <row r="404" spans="1:17" ht="9.75" customHeight="1">
      <c r="A404" s="1">
        <v>2</v>
      </c>
      <c r="B404" s="1" t="s">
        <v>82</v>
      </c>
      <c r="C404" s="1">
        <v>427</v>
      </c>
      <c r="D404" s="1">
        <v>0.26</v>
      </c>
      <c r="E404" s="1" t="s">
        <v>943</v>
      </c>
      <c r="F404" s="2" t="s">
        <v>944</v>
      </c>
      <c r="G404" s="2" t="s">
        <v>129</v>
      </c>
      <c r="H404" s="2" t="s">
        <v>198</v>
      </c>
      <c r="I404" s="1">
        <v>15497</v>
      </c>
      <c r="J404" s="1">
        <v>15160</v>
      </c>
      <c r="K404" s="1">
        <v>15182</v>
      </c>
      <c r="L404" s="1">
        <v>13867</v>
      </c>
      <c r="M404" s="1">
        <v>13848</v>
      </c>
      <c r="N404" s="1">
        <v>3.9</v>
      </c>
      <c r="O404" s="1" t="s">
        <v>43</v>
      </c>
      <c r="P404" s="14"/>
      <c r="Q404" s="10">
        <f t="shared" si="6"/>
        <v>-0.0013701593711689622</v>
      </c>
    </row>
    <row r="405" spans="1:17" ht="9.75" customHeight="1">
      <c r="A405" s="1">
        <v>2</v>
      </c>
      <c r="B405" s="1" t="s">
        <v>82</v>
      </c>
      <c r="C405" s="1">
        <v>427</v>
      </c>
      <c r="D405" s="1">
        <v>0.38</v>
      </c>
      <c r="E405" s="1" t="s">
        <v>945</v>
      </c>
      <c r="F405" s="2" t="s">
        <v>946</v>
      </c>
      <c r="G405" s="2" t="s">
        <v>137</v>
      </c>
      <c r="H405" s="2" t="s">
        <v>198</v>
      </c>
      <c r="I405" s="1">
        <v>48306</v>
      </c>
      <c r="J405" s="1">
        <v>48309</v>
      </c>
      <c r="K405" s="1">
        <v>48404</v>
      </c>
      <c r="L405" s="1">
        <v>50070</v>
      </c>
      <c r="M405" s="1">
        <v>53105</v>
      </c>
      <c r="N405" s="1">
        <v>4.3</v>
      </c>
      <c r="O405" s="1" t="s">
        <v>43</v>
      </c>
      <c r="P405" s="14"/>
      <c r="Q405" s="10">
        <f t="shared" si="6"/>
        <v>0.060615138805672056</v>
      </c>
    </row>
    <row r="406" spans="1:17" ht="9.75" customHeight="1">
      <c r="A406" s="1">
        <v>2</v>
      </c>
      <c r="B406" s="1" t="s">
        <v>82</v>
      </c>
      <c r="C406" s="1">
        <v>427</v>
      </c>
      <c r="D406" s="1">
        <v>0.63</v>
      </c>
      <c r="E406" s="1" t="s">
        <v>947</v>
      </c>
      <c r="F406" s="2" t="s">
        <v>948</v>
      </c>
      <c r="G406" s="2" t="s">
        <v>129</v>
      </c>
      <c r="H406" s="2" t="s">
        <v>18</v>
      </c>
      <c r="I406" s="1">
        <v>22016</v>
      </c>
      <c r="J406" s="1">
        <v>22021</v>
      </c>
      <c r="K406" s="1">
        <v>21223</v>
      </c>
      <c r="L406" s="1">
        <v>21221</v>
      </c>
      <c r="M406" s="1">
        <v>21215</v>
      </c>
      <c r="N406" s="1">
        <v>6.7</v>
      </c>
      <c r="O406" s="1">
        <v>349</v>
      </c>
      <c r="P406" s="14"/>
      <c r="Q406" s="10">
        <f t="shared" si="6"/>
        <v>-0.00028273879647518966</v>
      </c>
    </row>
    <row r="407" spans="1:17" ht="9.75" customHeight="1">
      <c r="A407" s="1">
        <v>2</v>
      </c>
      <c r="B407" s="1" t="s">
        <v>82</v>
      </c>
      <c r="C407" s="1">
        <v>427</v>
      </c>
      <c r="D407" s="1">
        <v>0.66</v>
      </c>
      <c r="E407" s="1" t="s">
        <v>949</v>
      </c>
      <c r="F407" s="2" t="s">
        <v>950</v>
      </c>
      <c r="G407" s="2" t="s">
        <v>140</v>
      </c>
      <c r="H407" s="2" t="s">
        <v>145</v>
      </c>
      <c r="I407" s="1">
        <v>45094</v>
      </c>
      <c r="J407" s="1">
        <v>46393</v>
      </c>
      <c r="K407" s="1">
        <v>45020</v>
      </c>
      <c r="L407" s="1">
        <v>45291</v>
      </c>
      <c r="M407" s="1">
        <v>47358</v>
      </c>
      <c r="N407" s="1">
        <v>3.9</v>
      </c>
      <c r="O407" s="1" t="s">
        <v>43</v>
      </c>
      <c r="P407" s="14"/>
      <c r="Q407" s="10">
        <f t="shared" si="6"/>
        <v>0.04563820626614559</v>
      </c>
    </row>
    <row r="408" spans="1:17" ht="9.75" customHeight="1">
      <c r="A408" s="1">
        <v>2</v>
      </c>
      <c r="B408" s="1" t="s">
        <v>82</v>
      </c>
      <c r="C408" s="1">
        <v>427</v>
      </c>
      <c r="D408" s="1">
        <v>0.78</v>
      </c>
      <c r="E408" s="1" t="s">
        <v>951</v>
      </c>
      <c r="F408" s="2" t="s">
        <v>952</v>
      </c>
      <c r="G408" s="2" t="s">
        <v>129</v>
      </c>
      <c r="H408" s="2" t="s">
        <v>134</v>
      </c>
      <c r="I408" s="1">
        <v>21286</v>
      </c>
      <c r="J408" s="1">
        <v>21436</v>
      </c>
      <c r="K408" s="1">
        <v>20826</v>
      </c>
      <c r="L408" s="1">
        <v>20351</v>
      </c>
      <c r="M408" s="1">
        <v>19813</v>
      </c>
      <c r="N408" s="1">
        <v>3.9</v>
      </c>
      <c r="O408" s="1">
        <v>349</v>
      </c>
      <c r="P408" s="14"/>
      <c r="Q408" s="10">
        <f t="shared" si="6"/>
        <v>-0.02643604736867967</v>
      </c>
    </row>
    <row r="409" spans="1:17" ht="9.75" customHeight="1">
      <c r="A409" s="1">
        <v>2</v>
      </c>
      <c r="B409" s="1" t="s">
        <v>82</v>
      </c>
      <c r="C409" s="1">
        <v>427</v>
      </c>
      <c r="D409" s="1">
        <v>0.9</v>
      </c>
      <c r="E409" s="1" t="s">
        <v>953</v>
      </c>
      <c r="F409" s="2" t="s">
        <v>954</v>
      </c>
      <c r="G409" s="2" t="s">
        <v>137</v>
      </c>
      <c r="H409" s="2" t="s">
        <v>242</v>
      </c>
      <c r="I409" s="1">
        <v>70322</v>
      </c>
      <c r="J409" s="1">
        <v>70329</v>
      </c>
      <c r="K409" s="1">
        <v>69628</v>
      </c>
      <c r="L409" s="1">
        <v>71292</v>
      </c>
      <c r="M409" s="1">
        <v>74320</v>
      </c>
      <c r="N409" s="1">
        <v>4.2</v>
      </c>
      <c r="O409" s="1">
        <v>329</v>
      </c>
      <c r="P409" s="14"/>
      <c r="Q409" s="10">
        <f t="shared" si="6"/>
        <v>0.04247320877517814</v>
      </c>
    </row>
    <row r="410" spans="1:17" ht="9.75" customHeight="1">
      <c r="A410" s="1">
        <v>2</v>
      </c>
      <c r="B410" s="1" t="s">
        <v>82</v>
      </c>
      <c r="C410" s="1">
        <v>427</v>
      </c>
      <c r="D410" s="1">
        <v>1.08</v>
      </c>
      <c r="E410" s="1" t="s">
        <v>955</v>
      </c>
      <c r="F410" s="2" t="s">
        <v>956</v>
      </c>
      <c r="G410" s="2" t="s">
        <v>129</v>
      </c>
      <c r="H410" s="2" t="s">
        <v>242</v>
      </c>
      <c r="I410" s="1">
        <v>7350</v>
      </c>
      <c r="J410" s="1">
        <v>7330</v>
      </c>
      <c r="K410" s="1">
        <v>6853</v>
      </c>
      <c r="L410" s="1">
        <v>6699</v>
      </c>
      <c r="M410" s="1">
        <v>6560</v>
      </c>
      <c r="N410" s="1">
        <v>3.2</v>
      </c>
      <c r="O410" s="1">
        <v>343</v>
      </c>
      <c r="P410" s="14"/>
      <c r="Q410" s="10">
        <f t="shared" si="6"/>
        <v>-0.020749365576951784</v>
      </c>
    </row>
    <row r="411" spans="1:17" ht="9.75" customHeight="1">
      <c r="A411" s="1">
        <v>2</v>
      </c>
      <c r="B411" s="1" t="s">
        <v>82</v>
      </c>
      <c r="C411" s="1">
        <v>427</v>
      </c>
      <c r="D411" s="1">
        <v>1.2</v>
      </c>
      <c r="E411" s="1" t="s">
        <v>957</v>
      </c>
      <c r="F411" s="2" t="s">
        <v>958</v>
      </c>
      <c r="G411" s="2" t="s">
        <v>137</v>
      </c>
      <c r="H411" s="2" t="s">
        <v>145</v>
      </c>
      <c r="I411" s="1">
        <v>77672</v>
      </c>
      <c r="J411" s="1">
        <v>77659</v>
      </c>
      <c r="K411" s="1">
        <v>76481</v>
      </c>
      <c r="L411" s="1">
        <v>77991</v>
      </c>
      <c r="M411" s="1">
        <v>80880</v>
      </c>
      <c r="N411" s="1">
        <v>4.2</v>
      </c>
      <c r="O411" s="1" t="s">
        <v>43</v>
      </c>
      <c r="P411" s="14"/>
      <c r="Q411" s="10">
        <f t="shared" si="6"/>
        <v>0.03704273570027311</v>
      </c>
    </row>
    <row r="412" spans="1:17" ht="9.75" customHeight="1">
      <c r="A412" s="1">
        <v>2</v>
      </c>
      <c r="B412" s="1" t="s">
        <v>82</v>
      </c>
      <c r="C412" s="1">
        <v>427</v>
      </c>
      <c r="D412" s="1">
        <v>1.32</v>
      </c>
      <c r="E412" s="1" t="s">
        <v>959</v>
      </c>
      <c r="F412" s="2" t="s">
        <v>960</v>
      </c>
      <c r="G412" s="2" t="s">
        <v>129</v>
      </c>
      <c r="H412" s="2" t="s">
        <v>18</v>
      </c>
      <c r="I412" s="1">
        <v>8818</v>
      </c>
      <c r="J412" s="1">
        <v>8152</v>
      </c>
      <c r="K412" s="1">
        <v>8283</v>
      </c>
      <c r="L412" s="1">
        <v>9008</v>
      </c>
      <c r="M412" s="1">
        <v>8857</v>
      </c>
      <c r="N412" s="1">
        <v>13.1</v>
      </c>
      <c r="O412" s="1">
        <v>20</v>
      </c>
      <c r="P412" s="14"/>
      <c r="Q412" s="10">
        <f t="shared" si="6"/>
        <v>-0.016762877442273536</v>
      </c>
    </row>
    <row r="413" spans="1:17" ht="9.75" customHeight="1">
      <c r="A413" s="1">
        <v>2</v>
      </c>
      <c r="B413" s="1" t="s">
        <v>82</v>
      </c>
      <c r="C413" s="1">
        <v>427</v>
      </c>
      <c r="D413" s="1">
        <v>1.32</v>
      </c>
      <c r="E413" s="1" t="s">
        <v>961</v>
      </c>
      <c r="F413" s="2" t="s">
        <v>962</v>
      </c>
      <c r="G413" s="2" t="s">
        <v>129</v>
      </c>
      <c r="H413" s="2" t="s">
        <v>134</v>
      </c>
      <c r="I413" s="1">
        <v>3466</v>
      </c>
      <c r="J413" s="1">
        <v>3608</v>
      </c>
      <c r="K413" s="1">
        <v>3357</v>
      </c>
      <c r="L413" s="1">
        <v>3377</v>
      </c>
      <c r="M413" s="1">
        <v>3565</v>
      </c>
      <c r="N413" s="1">
        <v>3.2</v>
      </c>
      <c r="O413" s="1">
        <v>35</v>
      </c>
      <c r="P413" s="14"/>
      <c r="Q413" s="10">
        <f t="shared" si="6"/>
        <v>0.05567071365116968</v>
      </c>
    </row>
    <row r="414" spans="1:17" ht="9.75" customHeight="1">
      <c r="A414" s="1">
        <v>2</v>
      </c>
      <c r="B414" s="1" t="s">
        <v>82</v>
      </c>
      <c r="C414" s="1">
        <v>427</v>
      </c>
      <c r="D414" s="1">
        <v>1.32</v>
      </c>
      <c r="E414" s="1" t="s">
        <v>963</v>
      </c>
      <c r="F414" s="2" t="s">
        <v>964</v>
      </c>
      <c r="G414" s="2" t="s">
        <v>129</v>
      </c>
      <c r="H414" s="2" t="s">
        <v>198</v>
      </c>
      <c r="I414" s="1">
        <v>12284</v>
      </c>
      <c r="J414" s="1">
        <v>11760</v>
      </c>
      <c r="K414" s="1">
        <v>10835</v>
      </c>
      <c r="L414" s="1">
        <v>12385</v>
      </c>
      <c r="M414" s="1">
        <v>12422</v>
      </c>
      <c r="N414" s="1">
        <v>7.3</v>
      </c>
      <c r="O414" s="1" t="s">
        <v>43</v>
      </c>
      <c r="P414" s="14"/>
      <c r="Q414" s="10">
        <f t="shared" si="6"/>
        <v>0.0029874848607186113</v>
      </c>
    </row>
    <row r="415" spans="1:17" ht="9.75" customHeight="1">
      <c r="A415" s="1">
        <v>2</v>
      </c>
      <c r="B415" s="1" t="s">
        <v>82</v>
      </c>
      <c r="C415" s="1">
        <v>427</v>
      </c>
      <c r="D415" s="1">
        <v>1.4</v>
      </c>
      <c r="E415" s="1" t="s">
        <v>965</v>
      </c>
      <c r="F415" s="2" t="s">
        <v>3931</v>
      </c>
      <c r="G415" s="2" t="s">
        <v>140</v>
      </c>
      <c r="H415" s="2" t="s">
        <v>242</v>
      </c>
      <c r="I415" s="1">
        <v>66380</v>
      </c>
      <c r="J415" s="1">
        <v>67829</v>
      </c>
      <c r="K415" s="1">
        <v>65846</v>
      </c>
      <c r="L415" s="1">
        <v>65642</v>
      </c>
      <c r="M415" s="1">
        <v>67172</v>
      </c>
      <c r="N415" s="1">
        <v>3.9</v>
      </c>
      <c r="O415" s="1">
        <v>366</v>
      </c>
      <c r="P415" s="14"/>
      <c r="Q415" s="10">
        <f t="shared" si="6"/>
        <v>0.02330824776819719</v>
      </c>
    </row>
    <row r="416" spans="1:17" ht="9.75" customHeight="1">
      <c r="A416" s="1">
        <v>2</v>
      </c>
      <c r="B416" s="1" t="s">
        <v>82</v>
      </c>
      <c r="C416" s="1">
        <v>427</v>
      </c>
      <c r="D416" s="1">
        <v>1.44</v>
      </c>
      <c r="E416" s="1" t="s">
        <v>966</v>
      </c>
      <c r="F416" s="2" t="s">
        <v>967</v>
      </c>
      <c r="G416" s="2" t="s">
        <v>129</v>
      </c>
      <c r="H416" s="2" t="s">
        <v>134</v>
      </c>
      <c r="I416" s="1">
        <v>8598</v>
      </c>
      <c r="J416" s="1">
        <v>8232</v>
      </c>
      <c r="K416" s="1">
        <v>8390</v>
      </c>
      <c r="L416" s="1">
        <v>8279</v>
      </c>
      <c r="M416" s="1">
        <v>8242</v>
      </c>
      <c r="N416" s="1">
        <v>1.8</v>
      </c>
      <c r="O416" s="1">
        <v>36</v>
      </c>
      <c r="P416" s="14"/>
      <c r="Q416" s="10">
        <f t="shared" si="6"/>
        <v>-0.004469138784877401</v>
      </c>
    </row>
    <row r="417" spans="1:17" ht="9.75" customHeight="1">
      <c r="A417" s="1">
        <v>2</v>
      </c>
      <c r="B417" s="1" t="s">
        <v>82</v>
      </c>
      <c r="C417" s="1">
        <v>427</v>
      </c>
      <c r="D417" s="1">
        <v>1.44</v>
      </c>
      <c r="E417" s="1" t="s">
        <v>968</v>
      </c>
      <c r="F417" s="2" t="s">
        <v>969</v>
      </c>
      <c r="G417" s="2" t="s">
        <v>129</v>
      </c>
      <c r="H417" s="2" t="s">
        <v>134</v>
      </c>
      <c r="I417" s="1">
        <v>5704</v>
      </c>
      <c r="J417" s="1">
        <v>5680</v>
      </c>
      <c r="K417" s="1">
        <v>5809</v>
      </c>
      <c r="L417" s="1">
        <v>5980</v>
      </c>
      <c r="M417" s="1">
        <v>5996</v>
      </c>
      <c r="N417" s="1">
        <v>14.3</v>
      </c>
      <c r="O417" s="1">
        <v>38</v>
      </c>
      <c r="P417" s="14"/>
      <c r="Q417" s="10">
        <f t="shared" si="6"/>
        <v>0.0026755852842809363</v>
      </c>
    </row>
    <row r="418" spans="1:17" ht="9.75" customHeight="1">
      <c r="A418" s="1">
        <v>2</v>
      </c>
      <c r="B418" s="1" t="s">
        <v>82</v>
      </c>
      <c r="C418" s="1">
        <v>427</v>
      </c>
      <c r="D418" s="1">
        <v>1.44</v>
      </c>
      <c r="E418" s="1" t="s">
        <v>970</v>
      </c>
      <c r="F418" s="2" t="s">
        <v>971</v>
      </c>
      <c r="G418" s="2" t="s">
        <v>129</v>
      </c>
      <c r="H418" s="2" t="s">
        <v>18</v>
      </c>
      <c r="I418" s="1">
        <v>6444</v>
      </c>
      <c r="J418" s="1">
        <v>6189</v>
      </c>
      <c r="K418" s="1">
        <v>5935</v>
      </c>
      <c r="L418" s="1">
        <v>5418</v>
      </c>
      <c r="M418" s="1">
        <v>5389</v>
      </c>
      <c r="N418" s="1">
        <v>1.4</v>
      </c>
      <c r="O418" s="1">
        <v>38</v>
      </c>
      <c r="P418" s="14"/>
      <c r="Q418" s="10">
        <f t="shared" si="6"/>
        <v>-0.005352528608342562</v>
      </c>
    </row>
    <row r="419" spans="1:17" ht="9.75" customHeight="1">
      <c r="A419" s="1">
        <v>2</v>
      </c>
      <c r="B419" s="1" t="s">
        <v>82</v>
      </c>
      <c r="C419" s="1">
        <v>427</v>
      </c>
      <c r="D419" s="1">
        <v>1.66</v>
      </c>
      <c r="E419" s="1" t="s">
        <v>972</v>
      </c>
      <c r="F419" s="2" t="s">
        <v>973</v>
      </c>
      <c r="G419" s="2" t="s">
        <v>137</v>
      </c>
      <c r="H419" s="2" t="s">
        <v>198</v>
      </c>
      <c r="I419" s="1">
        <v>89956</v>
      </c>
      <c r="J419" s="1">
        <v>89419</v>
      </c>
      <c r="K419" s="1">
        <v>88121</v>
      </c>
      <c r="L419" s="1">
        <v>90376</v>
      </c>
      <c r="M419" s="1">
        <v>93302</v>
      </c>
      <c r="N419" s="1">
        <v>4.2</v>
      </c>
      <c r="O419" s="1" t="s">
        <v>43</v>
      </c>
      <c r="P419" s="14"/>
      <c r="Q419" s="10">
        <f t="shared" si="6"/>
        <v>0.03237585199610516</v>
      </c>
    </row>
    <row r="420" spans="1:17" ht="9.75" customHeight="1">
      <c r="A420" s="1">
        <v>2</v>
      </c>
      <c r="B420" s="1" t="s">
        <v>82</v>
      </c>
      <c r="C420" s="1">
        <v>427</v>
      </c>
      <c r="D420" s="1">
        <v>1.7</v>
      </c>
      <c r="E420" s="1" t="s">
        <v>974</v>
      </c>
      <c r="F420" s="2" t="s">
        <v>3904</v>
      </c>
      <c r="G420" s="2" t="s">
        <v>140</v>
      </c>
      <c r="H420" s="2" t="s">
        <v>198</v>
      </c>
      <c r="I420" s="1">
        <v>87126</v>
      </c>
      <c r="J420" s="1">
        <v>87930</v>
      </c>
      <c r="K420" s="1">
        <v>85980</v>
      </c>
      <c r="L420" s="1">
        <v>85319</v>
      </c>
      <c r="M420" s="1">
        <v>86799</v>
      </c>
      <c r="N420" s="1">
        <v>3.9</v>
      </c>
      <c r="O420" s="1" t="s">
        <v>43</v>
      </c>
      <c r="P420" s="14"/>
      <c r="Q420" s="10">
        <f t="shared" si="6"/>
        <v>0.017346663697417927</v>
      </c>
    </row>
    <row r="421" spans="1:17" ht="9.75" customHeight="1">
      <c r="A421" s="1">
        <v>2</v>
      </c>
      <c r="B421" s="1" t="s">
        <v>82</v>
      </c>
      <c r="C421" s="1">
        <v>427</v>
      </c>
      <c r="D421" s="1">
        <v>1.96</v>
      </c>
      <c r="E421" s="1" t="s">
        <v>975</v>
      </c>
      <c r="F421" s="2" t="s">
        <v>976</v>
      </c>
      <c r="G421" s="2" t="s">
        <v>129</v>
      </c>
      <c r="H421" s="2" t="s">
        <v>18</v>
      </c>
      <c r="I421" s="1">
        <v>11551</v>
      </c>
      <c r="J421" s="1">
        <v>11591</v>
      </c>
      <c r="K421" s="1">
        <v>10579</v>
      </c>
      <c r="L421" s="1">
        <v>10328</v>
      </c>
      <c r="M421" s="1">
        <v>10352</v>
      </c>
      <c r="N421" s="1">
        <v>1.7</v>
      </c>
      <c r="O421" s="1">
        <v>28</v>
      </c>
      <c r="P421" s="14"/>
      <c r="Q421" s="10">
        <f t="shared" si="6"/>
        <v>0.0023237800154918666</v>
      </c>
    </row>
    <row r="422" spans="1:17" ht="9.75" customHeight="1">
      <c r="A422" s="1">
        <v>2</v>
      </c>
      <c r="B422" s="1" t="s">
        <v>82</v>
      </c>
      <c r="C422" s="1">
        <v>427</v>
      </c>
      <c r="D422" s="1">
        <v>1.99</v>
      </c>
      <c r="E422" s="1" t="s">
        <v>977</v>
      </c>
      <c r="F422" s="2" t="s">
        <v>978</v>
      </c>
      <c r="G422" s="2" t="s">
        <v>129</v>
      </c>
      <c r="H422" s="2" t="s">
        <v>18</v>
      </c>
      <c r="I422" s="1">
        <v>11673</v>
      </c>
      <c r="J422" s="1">
        <v>11770</v>
      </c>
      <c r="K422" s="1">
        <v>10399</v>
      </c>
      <c r="L422" s="1">
        <v>10217</v>
      </c>
      <c r="M422" s="1">
        <v>10524</v>
      </c>
      <c r="N422" s="1">
        <v>4.3</v>
      </c>
      <c r="O422" s="1">
        <v>27</v>
      </c>
      <c r="P422" s="14"/>
      <c r="Q422" s="10">
        <f t="shared" si="6"/>
        <v>0.03004795928354703</v>
      </c>
    </row>
    <row r="423" spans="1:17" ht="9.75" customHeight="1">
      <c r="A423" s="1">
        <v>2</v>
      </c>
      <c r="B423" s="1" t="s">
        <v>82</v>
      </c>
      <c r="C423" s="1">
        <v>427</v>
      </c>
      <c r="D423" s="1">
        <v>2.25</v>
      </c>
      <c r="E423" s="1" t="s">
        <v>979</v>
      </c>
      <c r="F423" s="2" t="s">
        <v>980</v>
      </c>
      <c r="G423" s="2" t="s">
        <v>137</v>
      </c>
      <c r="H423" s="2" t="s">
        <v>145</v>
      </c>
      <c r="I423" s="1">
        <v>101629</v>
      </c>
      <c r="J423" s="1">
        <v>101189</v>
      </c>
      <c r="K423" s="1">
        <v>98520</v>
      </c>
      <c r="L423" s="1">
        <v>100593</v>
      </c>
      <c r="M423" s="1">
        <v>103826</v>
      </c>
      <c r="N423" s="1">
        <v>4.2</v>
      </c>
      <c r="O423" s="1" t="s">
        <v>43</v>
      </c>
      <c r="P423" s="14"/>
      <c r="Q423" s="10">
        <f t="shared" si="6"/>
        <v>0.03213941327925402</v>
      </c>
    </row>
    <row r="424" spans="1:17" ht="9.75" customHeight="1">
      <c r="A424" s="1">
        <v>2</v>
      </c>
      <c r="B424" s="1" t="s">
        <v>82</v>
      </c>
      <c r="C424" s="1">
        <v>427</v>
      </c>
      <c r="D424" s="1">
        <v>2.3</v>
      </c>
      <c r="E424" s="1" t="s">
        <v>981</v>
      </c>
      <c r="F424" s="2" t="s">
        <v>982</v>
      </c>
      <c r="G424" s="2" t="s">
        <v>140</v>
      </c>
      <c r="H424" s="2" t="s">
        <v>145</v>
      </c>
      <c r="I424" s="1">
        <v>98677</v>
      </c>
      <c r="J424" s="1">
        <v>99521</v>
      </c>
      <c r="K424" s="1">
        <v>96559</v>
      </c>
      <c r="L424" s="1">
        <v>95647</v>
      </c>
      <c r="M424" s="1">
        <v>97151</v>
      </c>
      <c r="N424" s="1">
        <v>4.3</v>
      </c>
      <c r="O424" s="1" t="s">
        <v>43</v>
      </c>
      <c r="P424" s="14"/>
      <c r="Q424" s="10">
        <f t="shared" si="6"/>
        <v>0.015724486915428607</v>
      </c>
    </row>
    <row r="425" spans="1:17" ht="9.75" customHeight="1">
      <c r="A425" s="1">
        <v>2</v>
      </c>
      <c r="B425" s="1" t="s">
        <v>82</v>
      </c>
      <c r="C425" s="1">
        <v>427</v>
      </c>
      <c r="D425" s="1">
        <v>2.48</v>
      </c>
      <c r="E425" s="1" t="s">
        <v>983</v>
      </c>
      <c r="F425" s="2" t="s">
        <v>984</v>
      </c>
      <c r="G425" s="2" t="s">
        <v>129</v>
      </c>
      <c r="H425" s="2" t="s">
        <v>242</v>
      </c>
      <c r="I425" s="1">
        <v>20758</v>
      </c>
      <c r="J425" s="1">
        <v>21147</v>
      </c>
      <c r="K425" s="1">
        <v>20138</v>
      </c>
      <c r="L425" s="1">
        <v>20538</v>
      </c>
      <c r="M425" s="1">
        <v>21796</v>
      </c>
      <c r="N425" s="1">
        <v>2</v>
      </c>
      <c r="O425" s="1">
        <v>321</v>
      </c>
      <c r="P425" s="14"/>
      <c r="Q425" s="10">
        <f t="shared" si="6"/>
        <v>0.06125231278605512</v>
      </c>
    </row>
    <row r="426" spans="1:17" ht="9.75" customHeight="1">
      <c r="A426" s="1">
        <v>2</v>
      </c>
      <c r="B426" s="1" t="s">
        <v>82</v>
      </c>
      <c r="C426" s="1">
        <v>427</v>
      </c>
      <c r="D426" s="1">
        <v>2.51</v>
      </c>
      <c r="E426" s="1" t="s">
        <v>985</v>
      </c>
      <c r="F426" s="2" t="s">
        <v>986</v>
      </c>
      <c r="G426" s="2" t="s">
        <v>129</v>
      </c>
      <c r="H426" s="2" t="s">
        <v>242</v>
      </c>
      <c r="I426" s="1">
        <v>18250</v>
      </c>
      <c r="J426" s="1">
        <v>18072</v>
      </c>
      <c r="K426" s="1">
        <v>18240</v>
      </c>
      <c r="L426" s="1">
        <v>18809</v>
      </c>
      <c r="M426" s="1">
        <v>19837</v>
      </c>
      <c r="N426" s="1">
        <v>3.2</v>
      </c>
      <c r="O426" s="1">
        <v>338</v>
      </c>
      <c r="P426" s="14"/>
      <c r="Q426" s="10">
        <f t="shared" si="6"/>
        <v>0.05465468658620873</v>
      </c>
    </row>
    <row r="427" spans="1:17" ht="9.75" customHeight="1">
      <c r="A427" s="1">
        <v>2</v>
      </c>
      <c r="B427" s="1" t="s">
        <v>82</v>
      </c>
      <c r="C427" s="1">
        <v>427</v>
      </c>
      <c r="D427" s="1">
        <v>3.02</v>
      </c>
      <c r="E427" s="1" t="s">
        <v>987</v>
      </c>
      <c r="F427" s="2" t="s">
        <v>988</v>
      </c>
      <c r="G427" s="2" t="s">
        <v>137</v>
      </c>
      <c r="H427" s="2" t="s">
        <v>145</v>
      </c>
      <c r="I427" s="1">
        <v>83379</v>
      </c>
      <c r="J427" s="1">
        <v>83117</v>
      </c>
      <c r="K427" s="1">
        <v>80280</v>
      </c>
      <c r="L427" s="1">
        <v>81784</v>
      </c>
      <c r="M427" s="1">
        <v>83989</v>
      </c>
      <c r="N427" s="1">
        <v>4.2</v>
      </c>
      <c r="O427" s="1" t="s">
        <v>43</v>
      </c>
      <c r="P427" s="14"/>
      <c r="Q427" s="10">
        <f t="shared" si="6"/>
        <v>0.026961263816883498</v>
      </c>
    </row>
    <row r="428" spans="1:17" ht="9.75" customHeight="1">
      <c r="A428" s="1">
        <v>2</v>
      </c>
      <c r="B428" s="1" t="s">
        <v>82</v>
      </c>
      <c r="C428" s="1">
        <v>431</v>
      </c>
      <c r="D428" s="1">
        <v>0.08</v>
      </c>
      <c r="E428" s="1" t="s">
        <v>989</v>
      </c>
      <c r="F428" s="2" t="s">
        <v>990</v>
      </c>
      <c r="G428" s="2" t="s">
        <v>129</v>
      </c>
      <c r="H428" s="2" t="s">
        <v>18</v>
      </c>
      <c r="I428" s="1">
        <v>6524</v>
      </c>
      <c r="J428" s="1">
        <v>6218</v>
      </c>
      <c r="K428" s="1">
        <v>5987</v>
      </c>
      <c r="L428" s="1">
        <v>5188</v>
      </c>
      <c r="M428" s="1">
        <v>5402</v>
      </c>
      <c r="N428" s="1">
        <v>3.2</v>
      </c>
      <c r="O428" s="1">
        <v>342</v>
      </c>
      <c r="P428" s="14"/>
      <c r="Q428" s="10">
        <f t="shared" si="6"/>
        <v>0.04124903623747109</v>
      </c>
    </row>
    <row r="429" spans="1:17" ht="9.75" customHeight="1">
      <c r="A429" s="1">
        <v>2</v>
      </c>
      <c r="B429" s="1" t="s">
        <v>82</v>
      </c>
      <c r="C429" s="1">
        <v>431</v>
      </c>
      <c r="D429" s="1">
        <v>0.11</v>
      </c>
      <c r="E429" s="1" t="s">
        <v>991</v>
      </c>
      <c r="F429" s="2" t="s">
        <v>992</v>
      </c>
      <c r="G429" s="2" t="s">
        <v>140</v>
      </c>
      <c r="H429" s="2" t="s">
        <v>242</v>
      </c>
      <c r="I429" s="1">
        <v>77918</v>
      </c>
      <c r="J429" s="1">
        <v>78373</v>
      </c>
      <c r="K429" s="1">
        <v>76421</v>
      </c>
      <c r="L429" s="1">
        <v>75109</v>
      </c>
      <c r="M429" s="1">
        <v>75355</v>
      </c>
      <c r="N429" s="1">
        <v>4.3</v>
      </c>
      <c r="O429" s="1">
        <v>192</v>
      </c>
      <c r="P429" s="14"/>
      <c r="Q429" s="10">
        <f t="shared" si="6"/>
        <v>0.003275239984555779</v>
      </c>
    </row>
    <row r="430" spans="1:17" ht="9.75" customHeight="1">
      <c r="A430" s="1">
        <v>2</v>
      </c>
      <c r="B430" s="1" t="s">
        <v>82</v>
      </c>
      <c r="C430" s="1">
        <v>431</v>
      </c>
      <c r="D430" s="1">
        <v>0.3</v>
      </c>
      <c r="E430" s="1" t="s">
        <v>993</v>
      </c>
      <c r="F430" s="2" t="s">
        <v>994</v>
      </c>
      <c r="G430" s="2" t="s">
        <v>137</v>
      </c>
      <c r="H430" s="2" t="s">
        <v>145</v>
      </c>
      <c r="I430" s="1">
        <v>89903</v>
      </c>
      <c r="J430" s="1">
        <v>89335</v>
      </c>
      <c r="K430" s="1">
        <v>86267</v>
      </c>
      <c r="L430" s="1">
        <v>86972</v>
      </c>
      <c r="M430" s="1">
        <v>89391</v>
      </c>
      <c r="N430" s="1">
        <v>4.2</v>
      </c>
      <c r="O430" s="1" t="s">
        <v>43</v>
      </c>
      <c r="P430" s="14"/>
      <c r="Q430" s="10">
        <f t="shared" si="6"/>
        <v>0.027813549188244493</v>
      </c>
    </row>
    <row r="431" spans="1:17" ht="9.75" customHeight="1">
      <c r="A431" s="1">
        <v>2</v>
      </c>
      <c r="B431" s="1" t="s">
        <v>82</v>
      </c>
      <c r="C431" s="1">
        <v>431</v>
      </c>
      <c r="D431" s="1">
        <v>0.52</v>
      </c>
      <c r="E431" s="1" t="s">
        <v>995</v>
      </c>
      <c r="F431" s="2" t="s">
        <v>996</v>
      </c>
      <c r="G431" s="2" t="s">
        <v>129</v>
      </c>
      <c r="H431" s="2" t="s">
        <v>18</v>
      </c>
      <c r="I431" s="1">
        <v>7299</v>
      </c>
      <c r="J431" s="1">
        <v>7487</v>
      </c>
      <c r="K431" s="1">
        <v>7252</v>
      </c>
      <c r="L431" s="1">
        <v>7314</v>
      </c>
      <c r="M431" s="1">
        <v>7693</v>
      </c>
      <c r="N431" s="1">
        <v>2.4</v>
      </c>
      <c r="O431" s="1">
        <v>28</v>
      </c>
      <c r="P431" s="14"/>
      <c r="Q431" s="10">
        <f t="shared" si="6"/>
        <v>0.05181843040743779</v>
      </c>
    </row>
    <row r="432" spans="1:17" ht="9.75" customHeight="1">
      <c r="A432" s="1">
        <v>2</v>
      </c>
      <c r="B432" s="1" t="s">
        <v>82</v>
      </c>
      <c r="C432" s="1">
        <v>431</v>
      </c>
      <c r="D432" s="1">
        <v>1.02</v>
      </c>
      <c r="E432" s="1" t="s">
        <v>997</v>
      </c>
      <c r="F432" s="2" t="s">
        <v>998</v>
      </c>
      <c r="G432" s="2" t="s">
        <v>129</v>
      </c>
      <c r="H432" s="2" t="s">
        <v>134</v>
      </c>
      <c r="I432" s="1">
        <v>5638</v>
      </c>
      <c r="J432" s="1">
        <v>5699</v>
      </c>
      <c r="K432" s="1">
        <v>5569</v>
      </c>
      <c r="L432" s="1">
        <v>5309</v>
      </c>
      <c r="M432" s="1">
        <v>5240</v>
      </c>
      <c r="N432" s="1">
        <v>2.4</v>
      </c>
      <c r="O432" s="1">
        <v>38</v>
      </c>
      <c r="P432" s="14"/>
      <c r="Q432" s="10">
        <f t="shared" si="6"/>
        <v>-0.012996797890374836</v>
      </c>
    </row>
    <row r="433" spans="1:17" ht="9.75" customHeight="1">
      <c r="A433" s="1">
        <v>2</v>
      </c>
      <c r="B433" s="1" t="s">
        <v>82</v>
      </c>
      <c r="C433" s="1">
        <v>431</v>
      </c>
      <c r="D433" s="1">
        <v>1.2</v>
      </c>
      <c r="E433" s="1" t="s">
        <v>999</v>
      </c>
      <c r="F433" s="2" t="s">
        <v>1000</v>
      </c>
      <c r="G433" s="2" t="s">
        <v>137</v>
      </c>
      <c r="H433" s="2" t="s">
        <v>145</v>
      </c>
      <c r="I433" s="1">
        <v>82604</v>
      </c>
      <c r="J433" s="1">
        <v>81848</v>
      </c>
      <c r="K433" s="1">
        <v>79015</v>
      </c>
      <c r="L433" s="1">
        <v>79658</v>
      </c>
      <c r="M433" s="1">
        <v>81698</v>
      </c>
      <c r="N433" s="1">
        <v>4.2</v>
      </c>
      <c r="O433" s="1" t="s">
        <v>43</v>
      </c>
      <c r="P433" s="14"/>
      <c r="Q433" s="10">
        <f t="shared" si="6"/>
        <v>0.025609480529262596</v>
      </c>
    </row>
    <row r="434" spans="1:17" ht="9.75" customHeight="1">
      <c r="A434" s="1">
        <v>2</v>
      </c>
      <c r="B434" s="1" t="s">
        <v>82</v>
      </c>
      <c r="C434" s="1">
        <v>431</v>
      </c>
      <c r="D434" s="1">
        <v>1.44</v>
      </c>
      <c r="E434" s="1" t="s">
        <v>1001</v>
      </c>
      <c r="F434" s="2" t="s">
        <v>1002</v>
      </c>
      <c r="G434" s="2" t="s">
        <v>140</v>
      </c>
      <c r="H434" s="2" t="s">
        <v>145</v>
      </c>
      <c r="I434" s="1">
        <v>83556</v>
      </c>
      <c r="J434" s="1">
        <v>84072</v>
      </c>
      <c r="K434" s="1">
        <v>81990</v>
      </c>
      <c r="L434" s="1">
        <v>80418</v>
      </c>
      <c r="M434" s="1">
        <v>80595</v>
      </c>
      <c r="N434" s="1">
        <v>4.3</v>
      </c>
      <c r="O434" s="1" t="s">
        <v>43</v>
      </c>
      <c r="P434" s="14"/>
      <c r="Q434" s="10">
        <f t="shared" si="6"/>
        <v>0.0022009997761695144</v>
      </c>
    </row>
    <row r="435" spans="1:17" ht="9.75" customHeight="1">
      <c r="A435" s="1">
        <v>2</v>
      </c>
      <c r="B435" s="1" t="s">
        <v>82</v>
      </c>
      <c r="C435" s="1">
        <v>431</v>
      </c>
      <c r="D435" s="1">
        <v>1.86</v>
      </c>
      <c r="E435" s="1" t="s">
        <v>1003</v>
      </c>
      <c r="F435" s="2" t="s">
        <v>1004</v>
      </c>
      <c r="G435" s="2" t="s">
        <v>129</v>
      </c>
      <c r="H435" s="2" t="s">
        <v>134</v>
      </c>
      <c r="I435" s="1">
        <v>18463</v>
      </c>
      <c r="J435" s="1">
        <v>17763</v>
      </c>
      <c r="K435" s="1">
        <v>18540</v>
      </c>
      <c r="L435" s="1">
        <v>18015</v>
      </c>
      <c r="M435" s="1">
        <v>17446</v>
      </c>
      <c r="N435" s="1">
        <v>5.5</v>
      </c>
      <c r="O435" s="1">
        <v>42</v>
      </c>
      <c r="P435" s="14"/>
      <c r="Q435" s="10">
        <f t="shared" si="6"/>
        <v>-0.03158479045240078</v>
      </c>
    </row>
    <row r="436" spans="1:17" ht="9.75" customHeight="1">
      <c r="A436" s="1">
        <v>2</v>
      </c>
      <c r="B436" s="1" t="s">
        <v>82</v>
      </c>
      <c r="C436" s="1">
        <v>431</v>
      </c>
      <c r="D436" s="1">
        <v>1.86</v>
      </c>
      <c r="E436" s="1" t="s">
        <v>1005</v>
      </c>
      <c r="F436" s="2" t="s">
        <v>1006</v>
      </c>
      <c r="G436" s="2" t="s">
        <v>129</v>
      </c>
      <c r="H436" s="2" t="s">
        <v>18</v>
      </c>
      <c r="I436" s="1">
        <v>14340</v>
      </c>
      <c r="J436" s="1">
        <v>14892</v>
      </c>
      <c r="K436" s="1">
        <v>13690</v>
      </c>
      <c r="L436" s="1">
        <v>13896</v>
      </c>
      <c r="M436" s="1">
        <v>15344</v>
      </c>
      <c r="N436" s="1">
        <v>2.5</v>
      </c>
      <c r="O436" s="1">
        <v>28</v>
      </c>
      <c r="P436" s="14"/>
      <c r="Q436" s="10">
        <f t="shared" si="6"/>
        <v>0.10420264824409903</v>
      </c>
    </row>
    <row r="437" spans="1:17" ht="9.75" customHeight="1">
      <c r="A437" s="1">
        <v>2</v>
      </c>
      <c r="B437" s="1" t="s">
        <v>82</v>
      </c>
      <c r="C437" s="1">
        <v>431</v>
      </c>
      <c r="D437" s="1">
        <v>2.06</v>
      </c>
      <c r="E437" s="1" t="s">
        <v>1007</v>
      </c>
      <c r="F437" s="2" t="s">
        <v>1008</v>
      </c>
      <c r="G437" s="2" t="s">
        <v>137</v>
      </c>
      <c r="H437" s="2" t="s">
        <v>242</v>
      </c>
      <c r="I437" s="1">
        <v>68264</v>
      </c>
      <c r="J437" s="1">
        <v>66956</v>
      </c>
      <c r="K437" s="1">
        <v>65324</v>
      </c>
      <c r="L437" s="1">
        <v>65762</v>
      </c>
      <c r="M437" s="1">
        <v>66354</v>
      </c>
      <c r="N437" s="1">
        <v>5.4</v>
      </c>
      <c r="O437" s="1">
        <v>366</v>
      </c>
      <c r="P437" s="14"/>
      <c r="Q437" s="10">
        <f t="shared" si="6"/>
        <v>0.0090021593017244</v>
      </c>
    </row>
    <row r="438" spans="1:17" ht="9.75" customHeight="1">
      <c r="A438" s="1">
        <v>2</v>
      </c>
      <c r="B438" s="1" t="s">
        <v>82</v>
      </c>
      <c r="C438" s="1">
        <v>431</v>
      </c>
      <c r="D438" s="1">
        <v>2.06</v>
      </c>
      <c r="E438" s="1" t="s">
        <v>1009</v>
      </c>
      <c r="F438" s="2" t="s">
        <v>1010</v>
      </c>
      <c r="G438" s="2" t="s">
        <v>140</v>
      </c>
      <c r="H438" s="2" t="s">
        <v>242</v>
      </c>
      <c r="I438" s="1">
        <v>65093</v>
      </c>
      <c r="J438" s="1">
        <v>66309</v>
      </c>
      <c r="K438" s="1">
        <v>63450</v>
      </c>
      <c r="L438" s="1">
        <v>62403</v>
      </c>
      <c r="M438" s="1">
        <v>63149</v>
      </c>
      <c r="N438" s="1">
        <v>5.5</v>
      </c>
      <c r="O438" s="1">
        <v>366</v>
      </c>
      <c r="P438" s="14"/>
      <c r="Q438" s="10">
        <f t="shared" si="6"/>
        <v>0.011954553466980754</v>
      </c>
    </row>
    <row r="439" spans="1:17" ht="9.75" customHeight="1">
      <c r="A439" s="1">
        <v>2</v>
      </c>
      <c r="B439" s="1" t="s">
        <v>82</v>
      </c>
      <c r="C439" s="1">
        <v>431</v>
      </c>
      <c r="D439" s="1">
        <v>2.3</v>
      </c>
      <c r="E439" s="1" t="s">
        <v>1011</v>
      </c>
      <c r="F439" s="2" t="s">
        <v>1012</v>
      </c>
      <c r="G439" s="2" t="s">
        <v>129</v>
      </c>
      <c r="H439" s="2" t="s">
        <v>198</v>
      </c>
      <c r="I439" s="1">
        <v>9695</v>
      </c>
      <c r="J439" s="1">
        <v>9032</v>
      </c>
      <c r="K439" s="1">
        <v>8979</v>
      </c>
      <c r="L439" s="1">
        <v>8798</v>
      </c>
      <c r="M439" s="1">
        <v>8410</v>
      </c>
      <c r="N439" s="1">
        <v>5.5</v>
      </c>
      <c r="O439" s="1">
        <v>14</v>
      </c>
      <c r="P439" s="14"/>
      <c r="Q439" s="10">
        <f t="shared" si="6"/>
        <v>-0.04410093203000682</v>
      </c>
    </row>
    <row r="440" spans="1:17" ht="9.75" customHeight="1">
      <c r="A440" s="1">
        <v>2</v>
      </c>
      <c r="B440" s="1" t="s">
        <v>82</v>
      </c>
      <c r="C440" s="1">
        <v>431</v>
      </c>
      <c r="D440" s="1">
        <v>2.32</v>
      </c>
      <c r="E440" s="1" t="s">
        <v>1013</v>
      </c>
      <c r="F440" s="2" t="s">
        <v>1014</v>
      </c>
      <c r="G440" s="2" t="s">
        <v>129</v>
      </c>
      <c r="H440" s="2" t="s">
        <v>198</v>
      </c>
      <c r="I440" s="1">
        <v>11678</v>
      </c>
      <c r="J440" s="1">
        <v>11515</v>
      </c>
      <c r="K440" s="1">
        <v>11954</v>
      </c>
      <c r="L440" s="1">
        <v>11366</v>
      </c>
      <c r="M440" s="1">
        <v>11026</v>
      </c>
      <c r="N440" s="1">
        <v>3.1</v>
      </c>
      <c r="O440" s="1">
        <v>38</v>
      </c>
      <c r="P440" s="14"/>
      <c r="Q440" s="10">
        <f t="shared" si="6"/>
        <v>-0.02991377793418969</v>
      </c>
    </row>
    <row r="441" spans="1:17" ht="9.75" customHeight="1">
      <c r="A441" s="1">
        <v>2</v>
      </c>
      <c r="B441" s="1" t="s">
        <v>82</v>
      </c>
      <c r="C441" s="1">
        <v>431</v>
      </c>
      <c r="D441" s="1">
        <v>2.66</v>
      </c>
      <c r="E441" s="1" t="s">
        <v>1015</v>
      </c>
      <c r="F441" s="2" t="s">
        <v>1016</v>
      </c>
      <c r="G441" s="2" t="s">
        <v>137</v>
      </c>
      <c r="H441" s="2" t="s">
        <v>145</v>
      </c>
      <c r="I441" s="1">
        <v>79942</v>
      </c>
      <c r="J441" s="1">
        <v>78471</v>
      </c>
      <c r="K441" s="1">
        <v>77278</v>
      </c>
      <c r="L441" s="1">
        <v>77128</v>
      </c>
      <c r="M441" s="1">
        <v>77380</v>
      </c>
      <c r="N441" s="1">
        <v>5.4</v>
      </c>
      <c r="O441" s="1" t="s">
        <v>43</v>
      </c>
      <c r="P441" s="14"/>
      <c r="Q441" s="10">
        <f t="shared" si="6"/>
        <v>0.0032672959236593716</v>
      </c>
    </row>
    <row r="442" spans="1:17" ht="9.75" customHeight="1">
      <c r="A442" s="1">
        <v>2</v>
      </c>
      <c r="B442" s="1" t="s">
        <v>82</v>
      </c>
      <c r="C442" s="1">
        <v>431</v>
      </c>
      <c r="D442" s="1">
        <v>2.94</v>
      </c>
      <c r="E442" s="1" t="s">
        <v>1017</v>
      </c>
      <c r="F442" s="2" t="s">
        <v>1018</v>
      </c>
      <c r="G442" s="2" t="s">
        <v>129</v>
      </c>
      <c r="H442" s="2" t="s">
        <v>198</v>
      </c>
      <c r="I442" s="1">
        <v>4487</v>
      </c>
      <c r="J442" s="1">
        <v>4133</v>
      </c>
      <c r="K442" s="1">
        <v>3876</v>
      </c>
      <c r="L442" s="1">
        <v>4023</v>
      </c>
      <c r="M442" s="1">
        <v>4200</v>
      </c>
      <c r="N442" s="1">
        <v>1</v>
      </c>
      <c r="O442" s="1">
        <v>28</v>
      </c>
      <c r="P442" s="14"/>
      <c r="Q442" s="10">
        <f t="shared" si="6"/>
        <v>0.04399701715137957</v>
      </c>
    </row>
    <row r="443" spans="1:17" ht="9.75" customHeight="1">
      <c r="A443" s="1">
        <v>2</v>
      </c>
      <c r="B443" s="1" t="s">
        <v>82</v>
      </c>
      <c r="C443" s="1">
        <v>431</v>
      </c>
      <c r="D443" s="1">
        <v>3.06</v>
      </c>
      <c r="E443" s="1" t="s">
        <v>1019</v>
      </c>
      <c r="F443" s="2" t="s">
        <v>1020</v>
      </c>
      <c r="G443" s="2" t="s">
        <v>137</v>
      </c>
      <c r="H443" s="2" t="s">
        <v>198</v>
      </c>
      <c r="I443" s="1">
        <v>76067</v>
      </c>
      <c r="J443" s="1">
        <v>73973</v>
      </c>
      <c r="K443" s="1">
        <v>73402</v>
      </c>
      <c r="L443" s="1">
        <v>73105</v>
      </c>
      <c r="M443" s="1">
        <v>73180</v>
      </c>
      <c r="N443" s="1">
        <v>5.4</v>
      </c>
      <c r="O443" s="1" t="s">
        <v>43</v>
      </c>
      <c r="P443" s="14"/>
      <c r="Q443" s="10">
        <f t="shared" si="6"/>
        <v>0.0010259216195882635</v>
      </c>
    </row>
    <row r="444" spans="1:17" ht="9.75" customHeight="1">
      <c r="A444" s="1">
        <v>2</v>
      </c>
      <c r="B444" s="1" t="s">
        <v>82</v>
      </c>
      <c r="C444" s="1">
        <v>431</v>
      </c>
      <c r="D444" s="1">
        <v>3.16</v>
      </c>
      <c r="E444" s="1" t="s">
        <v>1021</v>
      </c>
      <c r="F444" s="2" t="s">
        <v>3907</v>
      </c>
      <c r="G444" s="2" t="s">
        <v>140</v>
      </c>
      <c r="H444" s="2" t="s">
        <v>198</v>
      </c>
      <c r="I444" s="1">
        <v>72500</v>
      </c>
      <c r="J444" s="1">
        <v>75718</v>
      </c>
      <c r="K444" s="1">
        <v>72429</v>
      </c>
      <c r="L444" s="1">
        <v>71201</v>
      </c>
      <c r="M444" s="1">
        <v>71559</v>
      </c>
      <c r="N444" s="1">
        <v>5.5</v>
      </c>
      <c r="O444" s="1" t="s">
        <v>43</v>
      </c>
      <c r="P444" s="14"/>
      <c r="Q444" s="10">
        <f t="shared" si="6"/>
        <v>0.0050280192693922835</v>
      </c>
    </row>
    <row r="445" spans="1:17" ht="9.75" customHeight="1">
      <c r="A445" s="1">
        <v>2</v>
      </c>
      <c r="B445" s="1" t="s">
        <v>82</v>
      </c>
      <c r="C445" s="1">
        <v>431</v>
      </c>
      <c r="D445" s="1">
        <v>3.16</v>
      </c>
      <c r="E445" s="1" t="s">
        <v>1022</v>
      </c>
      <c r="F445" s="2" t="s">
        <v>1023</v>
      </c>
      <c r="G445" s="2" t="s">
        <v>129</v>
      </c>
      <c r="H445" s="2" t="s">
        <v>198</v>
      </c>
      <c r="I445" s="1">
        <v>1637</v>
      </c>
      <c r="J445" s="1">
        <v>1574</v>
      </c>
      <c r="K445" s="1">
        <v>1536</v>
      </c>
      <c r="L445" s="1">
        <v>1706</v>
      </c>
      <c r="M445" s="1">
        <v>1822</v>
      </c>
      <c r="N445" s="1">
        <v>1</v>
      </c>
      <c r="O445" s="1">
        <v>40</v>
      </c>
      <c r="P445" s="14"/>
      <c r="Q445" s="10">
        <f t="shared" si="6"/>
        <v>0.06799531066822978</v>
      </c>
    </row>
    <row r="446" spans="1:17" ht="9.75" customHeight="1">
      <c r="A446" s="1">
        <v>2</v>
      </c>
      <c r="B446" s="1" t="s">
        <v>82</v>
      </c>
      <c r="C446" s="1">
        <v>431</v>
      </c>
      <c r="D446" s="1">
        <v>3.56</v>
      </c>
      <c r="E446" s="1" t="s">
        <v>1024</v>
      </c>
      <c r="F446" s="2" t="s">
        <v>3908</v>
      </c>
      <c r="G446" s="2" t="s">
        <v>137</v>
      </c>
      <c r="H446" s="2" t="s">
        <v>198</v>
      </c>
      <c r="I446" s="1">
        <v>77787</v>
      </c>
      <c r="J446" s="1">
        <v>75540</v>
      </c>
      <c r="K446" s="1">
        <v>74938</v>
      </c>
      <c r="L446" s="1">
        <v>74811</v>
      </c>
      <c r="M446" s="1">
        <v>75002</v>
      </c>
      <c r="N446" s="1">
        <v>5.4</v>
      </c>
      <c r="O446" s="1" t="s">
        <v>43</v>
      </c>
      <c r="P446" s="14"/>
      <c r="Q446" s="10">
        <f t="shared" si="6"/>
        <v>0.002553100479875954</v>
      </c>
    </row>
    <row r="447" spans="1:17" ht="9.75" customHeight="1">
      <c r="A447" s="1">
        <v>2</v>
      </c>
      <c r="B447" s="1" t="s">
        <v>82</v>
      </c>
      <c r="C447" s="1">
        <v>431</v>
      </c>
      <c r="D447" s="1">
        <v>3.94</v>
      </c>
      <c r="E447" s="1" t="s">
        <v>1025</v>
      </c>
      <c r="F447" s="2" t="s">
        <v>1026</v>
      </c>
      <c r="G447" s="2" t="s">
        <v>129</v>
      </c>
      <c r="H447" s="2" t="s">
        <v>18</v>
      </c>
      <c r="I447" s="1">
        <v>12666</v>
      </c>
      <c r="J447" s="1">
        <v>11710</v>
      </c>
      <c r="K447" s="1">
        <v>11829</v>
      </c>
      <c r="L447" s="1">
        <v>11584</v>
      </c>
      <c r="M447" s="1">
        <v>11456</v>
      </c>
      <c r="N447" s="1">
        <v>4.4</v>
      </c>
      <c r="O447" s="1">
        <v>327</v>
      </c>
      <c r="P447" s="14"/>
      <c r="Q447" s="10">
        <f t="shared" si="6"/>
        <v>-0.011049723756906077</v>
      </c>
    </row>
    <row r="448" spans="1:17" ht="9.75" customHeight="1">
      <c r="A448" s="1">
        <v>2</v>
      </c>
      <c r="B448" s="1" t="s">
        <v>82</v>
      </c>
      <c r="C448" s="1">
        <v>431</v>
      </c>
      <c r="D448" s="1">
        <v>4.02</v>
      </c>
      <c r="E448" s="1" t="s">
        <v>1027</v>
      </c>
      <c r="F448" s="2" t="s">
        <v>1028</v>
      </c>
      <c r="G448" s="2" t="s">
        <v>129</v>
      </c>
      <c r="H448" s="2" t="s">
        <v>134</v>
      </c>
      <c r="I448" s="1">
        <v>12969</v>
      </c>
      <c r="J448" s="1">
        <v>13006</v>
      </c>
      <c r="K448" s="1">
        <v>12411</v>
      </c>
      <c r="L448" s="1">
        <v>12001</v>
      </c>
      <c r="M448" s="1">
        <v>12116</v>
      </c>
      <c r="N448" s="1">
        <v>4</v>
      </c>
      <c r="O448" s="1">
        <v>22</v>
      </c>
      <c r="P448" s="14"/>
      <c r="Q448" s="10">
        <f t="shared" si="6"/>
        <v>0.009582534788767604</v>
      </c>
    </row>
    <row r="449" spans="1:17" ht="9.75" customHeight="1">
      <c r="A449" s="1">
        <v>2</v>
      </c>
      <c r="B449" s="1" t="s">
        <v>82</v>
      </c>
      <c r="C449" s="1">
        <v>431</v>
      </c>
      <c r="D449" s="1">
        <v>4.26</v>
      </c>
      <c r="E449" s="1" t="s">
        <v>1029</v>
      </c>
      <c r="F449" s="2" t="s">
        <v>1030</v>
      </c>
      <c r="G449" s="2" t="s">
        <v>137</v>
      </c>
      <c r="H449" s="2" t="s">
        <v>198</v>
      </c>
      <c r="I449" s="1">
        <v>62597</v>
      </c>
      <c r="J449" s="1">
        <v>63887</v>
      </c>
      <c r="K449" s="1">
        <v>63109</v>
      </c>
      <c r="L449" s="1">
        <v>63227</v>
      </c>
      <c r="M449" s="1">
        <v>63546</v>
      </c>
      <c r="N449" s="1">
        <v>5.4</v>
      </c>
      <c r="O449" s="1" t="s">
        <v>43</v>
      </c>
      <c r="P449" s="14"/>
      <c r="Q449" s="10">
        <f t="shared" si="6"/>
        <v>0.005045312920113243</v>
      </c>
    </row>
    <row r="450" spans="1:17" ht="9.75" customHeight="1">
      <c r="A450" s="1">
        <v>2</v>
      </c>
      <c r="B450" s="1" t="s">
        <v>82</v>
      </c>
      <c r="C450" s="1">
        <v>431</v>
      </c>
      <c r="D450" s="1">
        <v>4.26</v>
      </c>
      <c r="E450" s="1" t="s">
        <v>1031</v>
      </c>
      <c r="F450" s="2" t="s">
        <v>1032</v>
      </c>
      <c r="G450" s="2" t="s">
        <v>140</v>
      </c>
      <c r="H450" s="2" t="s">
        <v>145</v>
      </c>
      <c r="I450" s="1">
        <v>61819</v>
      </c>
      <c r="J450" s="1">
        <v>62336</v>
      </c>
      <c r="K450" s="1">
        <v>60018</v>
      </c>
      <c r="L450" s="1">
        <v>59200</v>
      </c>
      <c r="M450" s="1">
        <v>59443</v>
      </c>
      <c r="N450" s="1">
        <v>5.5</v>
      </c>
      <c r="O450" s="1" t="s">
        <v>43</v>
      </c>
      <c r="P450" s="14"/>
      <c r="Q450" s="10">
        <f t="shared" si="6"/>
        <v>0.0041047297297297294</v>
      </c>
    </row>
    <row r="451" spans="1:17" ht="9.75" customHeight="1">
      <c r="A451" s="1">
        <v>2</v>
      </c>
      <c r="B451" s="1" t="s">
        <v>82</v>
      </c>
      <c r="C451" s="1">
        <v>431</v>
      </c>
      <c r="D451" s="1">
        <v>4.42</v>
      </c>
      <c r="E451" s="1" t="s">
        <v>1033</v>
      </c>
      <c r="F451" s="2" t="s">
        <v>1034</v>
      </c>
      <c r="G451" s="2" t="s">
        <v>129</v>
      </c>
      <c r="H451" s="2" t="s">
        <v>18</v>
      </c>
      <c r="I451" s="1">
        <v>7920</v>
      </c>
      <c r="J451" s="1">
        <v>7701</v>
      </c>
      <c r="K451" s="1">
        <v>7543</v>
      </c>
      <c r="L451" s="1">
        <v>7514</v>
      </c>
      <c r="M451" s="1">
        <v>7469</v>
      </c>
      <c r="N451" s="1">
        <v>4.2</v>
      </c>
      <c r="O451" s="1">
        <v>42</v>
      </c>
      <c r="P451" s="14"/>
      <c r="Q451" s="10">
        <f t="shared" si="6"/>
        <v>-0.005988820867713601</v>
      </c>
    </row>
    <row r="452" spans="1:17" ht="9.75" customHeight="1">
      <c r="A452" s="1">
        <v>2</v>
      </c>
      <c r="B452" s="1" t="s">
        <v>82</v>
      </c>
      <c r="C452" s="1">
        <v>431</v>
      </c>
      <c r="D452" s="1">
        <v>4.54</v>
      </c>
      <c r="E452" s="1" t="s">
        <v>1035</v>
      </c>
      <c r="F452" s="2" t="s">
        <v>1036</v>
      </c>
      <c r="G452" s="2" t="s">
        <v>129</v>
      </c>
      <c r="H452" s="2" t="s">
        <v>18</v>
      </c>
      <c r="I452" s="1">
        <v>8273</v>
      </c>
      <c r="J452" s="1">
        <v>7871</v>
      </c>
      <c r="K452" s="1">
        <v>7828</v>
      </c>
      <c r="L452" s="1">
        <v>7427</v>
      </c>
      <c r="M452" s="1">
        <v>7431</v>
      </c>
      <c r="N452" s="1">
        <v>4</v>
      </c>
      <c r="O452" s="1">
        <v>28</v>
      </c>
      <c r="P452" s="14"/>
      <c r="Q452" s="10">
        <f t="shared" si="6"/>
        <v>0.0005385754678874377</v>
      </c>
    </row>
    <row r="453" spans="1:17" ht="9.75" customHeight="1">
      <c r="A453" s="1">
        <v>2</v>
      </c>
      <c r="B453" s="1" t="s">
        <v>82</v>
      </c>
      <c r="C453" s="1">
        <v>431</v>
      </c>
      <c r="D453" s="1">
        <v>4.72</v>
      </c>
      <c r="E453" s="1" t="s">
        <v>1037</v>
      </c>
      <c r="F453" s="2" t="s">
        <v>3905</v>
      </c>
      <c r="G453" s="2" t="s">
        <v>140</v>
      </c>
      <c r="H453" s="2" t="s">
        <v>145</v>
      </c>
      <c r="I453" s="1">
        <v>70092</v>
      </c>
      <c r="J453" s="1">
        <v>70207</v>
      </c>
      <c r="K453" s="1">
        <v>67846</v>
      </c>
      <c r="L453" s="1">
        <v>66627</v>
      </c>
      <c r="M453" s="1">
        <v>66874</v>
      </c>
      <c r="N453" s="1">
        <v>5.5</v>
      </c>
      <c r="O453" s="1" t="s">
        <v>43</v>
      </c>
      <c r="P453" s="14"/>
      <c r="Q453" s="10">
        <f t="shared" si="6"/>
        <v>0.003707205787443529</v>
      </c>
    </row>
    <row r="454" spans="1:17" ht="9.75" customHeight="1">
      <c r="A454" s="1">
        <v>2</v>
      </c>
      <c r="B454" s="1" t="s">
        <v>82</v>
      </c>
      <c r="C454" s="1">
        <v>431</v>
      </c>
      <c r="D454" s="1">
        <v>5.75</v>
      </c>
      <c r="E454" s="1" t="s">
        <v>1038</v>
      </c>
      <c r="F454" s="2" t="s">
        <v>1039</v>
      </c>
      <c r="G454" s="2" t="s">
        <v>129</v>
      </c>
      <c r="H454" s="2" t="s">
        <v>18</v>
      </c>
      <c r="I454" s="1">
        <v>18389</v>
      </c>
      <c r="J454" s="1">
        <v>18570</v>
      </c>
      <c r="K454" s="1">
        <v>17858</v>
      </c>
      <c r="L454" s="1">
        <v>18166</v>
      </c>
      <c r="M454" s="1">
        <v>18175</v>
      </c>
      <c r="N454" s="1">
        <v>6.1</v>
      </c>
      <c r="O454" s="1">
        <v>42</v>
      </c>
      <c r="P454" s="14"/>
      <c r="Q454" s="10">
        <f t="shared" si="6"/>
        <v>0.0004954310249917428</v>
      </c>
    </row>
    <row r="455" spans="1:17" ht="9.75" customHeight="1">
      <c r="A455" s="1">
        <v>2</v>
      </c>
      <c r="B455" s="1" t="s">
        <v>82</v>
      </c>
      <c r="C455" s="1">
        <v>431</v>
      </c>
      <c r="D455" s="1">
        <v>6.13</v>
      </c>
      <c r="E455" s="1" t="s">
        <v>1040</v>
      </c>
      <c r="F455" s="2" t="s">
        <v>3906</v>
      </c>
      <c r="G455" s="2" t="s">
        <v>137</v>
      </c>
      <c r="H455" s="2" t="s">
        <v>145</v>
      </c>
      <c r="I455" s="1">
        <v>72346</v>
      </c>
      <c r="J455" s="1">
        <v>71903</v>
      </c>
      <c r="K455" s="1">
        <v>70652</v>
      </c>
      <c r="L455" s="1">
        <v>70741</v>
      </c>
      <c r="M455" s="1">
        <v>71015</v>
      </c>
      <c r="N455" s="1">
        <v>5.4</v>
      </c>
      <c r="O455" s="1" t="s">
        <v>43</v>
      </c>
      <c r="P455" s="14"/>
      <c r="Q455" s="10">
        <f t="shared" si="6"/>
        <v>0.003873284234036839</v>
      </c>
    </row>
    <row r="456" spans="1:17" ht="9.75" customHeight="1">
      <c r="A456" s="1">
        <v>2</v>
      </c>
      <c r="B456" s="1" t="s">
        <v>82</v>
      </c>
      <c r="C456" s="1">
        <v>431</v>
      </c>
      <c r="D456" s="1">
        <v>6.58</v>
      </c>
      <c r="E456" s="1" t="s">
        <v>1041</v>
      </c>
      <c r="F456" s="2" t="s">
        <v>1042</v>
      </c>
      <c r="G456" s="2" t="s">
        <v>129</v>
      </c>
      <c r="H456" s="2" t="s">
        <v>134</v>
      </c>
      <c r="I456" s="1">
        <v>19279</v>
      </c>
      <c r="J456" s="1">
        <v>18887</v>
      </c>
      <c r="K456" s="1">
        <v>18343</v>
      </c>
      <c r="L456" s="1">
        <v>19048</v>
      </c>
      <c r="M456" s="1">
        <v>19359</v>
      </c>
      <c r="N456" s="1">
        <v>4.9</v>
      </c>
      <c r="O456" s="1">
        <v>28</v>
      </c>
      <c r="P456" s="14"/>
      <c r="Q456" s="10">
        <f t="shared" si="6"/>
        <v>0.01632717345653087</v>
      </c>
    </row>
    <row r="457" spans="1:17" ht="9.75" customHeight="1">
      <c r="A457" s="1">
        <v>2</v>
      </c>
      <c r="B457" s="1" t="s">
        <v>82</v>
      </c>
      <c r="C457" s="1">
        <v>431</v>
      </c>
      <c r="D457" s="1">
        <v>6.82</v>
      </c>
      <c r="E457" s="1" t="s">
        <v>1043</v>
      </c>
      <c r="F457" s="2" t="s">
        <v>3909</v>
      </c>
      <c r="G457" s="2" t="s">
        <v>137</v>
      </c>
      <c r="H457" s="2" t="s">
        <v>145</v>
      </c>
      <c r="I457" s="1">
        <v>53067</v>
      </c>
      <c r="J457" s="1">
        <v>53016</v>
      </c>
      <c r="K457" s="1">
        <v>52309</v>
      </c>
      <c r="L457" s="1">
        <v>51693</v>
      </c>
      <c r="M457" s="1">
        <v>51656</v>
      </c>
      <c r="N457" s="1">
        <v>4.6</v>
      </c>
      <c r="O457" s="1" t="s">
        <v>43</v>
      </c>
      <c r="P457" s="14"/>
      <c r="Q457" s="10">
        <f t="shared" si="6"/>
        <v>-0.0007157642233958176</v>
      </c>
    </row>
    <row r="458" spans="1:17" ht="9.75" customHeight="1">
      <c r="A458" s="1">
        <v>2</v>
      </c>
      <c r="B458" s="1" t="s">
        <v>82</v>
      </c>
      <c r="C458" s="1">
        <v>431</v>
      </c>
      <c r="D458" s="1">
        <v>6.82</v>
      </c>
      <c r="E458" s="1" t="s">
        <v>1044</v>
      </c>
      <c r="F458" s="2" t="s">
        <v>3910</v>
      </c>
      <c r="G458" s="2" t="s">
        <v>140</v>
      </c>
      <c r="H458" s="2" t="s">
        <v>145</v>
      </c>
      <c r="I458" s="1">
        <v>51703</v>
      </c>
      <c r="J458" s="1">
        <v>51637</v>
      </c>
      <c r="K458" s="1">
        <v>49988</v>
      </c>
      <c r="L458" s="1">
        <v>48461</v>
      </c>
      <c r="M458" s="1">
        <v>48699</v>
      </c>
      <c r="N458" s="1">
        <v>4.6</v>
      </c>
      <c r="O458" s="1" t="s">
        <v>43</v>
      </c>
      <c r="P458" s="14"/>
      <c r="Q458" s="10">
        <f aca="true" t="shared" si="7" ref="Q458:Q521">(M458-L458)/L458</f>
        <v>0.004911165679618662</v>
      </c>
    </row>
    <row r="459" spans="1:17" ht="9.75" customHeight="1">
      <c r="A459" s="1">
        <v>2</v>
      </c>
      <c r="B459" s="1" t="s">
        <v>82</v>
      </c>
      <c r="C459" s="1">
        <v>431</v>
      </c>
      <c r="D459" s="1">
        <v>6.92</v>
      </c>
      <c r="E459" s="1" t="s">
        <v>1045</v>
      </c>
      <c r="F459" s="2" t="s">
        <v>1046</v>
      </c>
      <c r="G459" s="2" t="s">
        <v>129</v>
      </c>
      <c r="H459" s="2" t="s">
        <v>134</v>
      </c>
      <c r="I459" s="1">
        <v>10033</v>
      </c>
      <c r="J459" s="1">
        <v>9444</v>
      </c>
      <c r="K459" s="1">
        <v>9390</v>
      </c>
      <c r="L459" s="1">
        <v>9261</v>
      </c>
      <c r="M459" s="1">
        <v>8957</v>
      </c>
      <c r="N459" s="1">
        <v>5.6</v>
      </c>
      <c r="O459" s="1">
        <v>28</v>
      </c>
      <c r="P459" s="14"/>
      <c r="Q459" s="10">
        <f t="shared" si="7"/>
        <v>-0.03282582874419609</v>
      </c>
    </row>
    <row r="460" spans="1:17" ht="9.75" customHeight="1">
      <c r="A460" s="1">
        <v>2</v>
      </c>
      <c r="B460" s="1" t="s">
        <v>82</v>
      </c>
      <c r="C460" s="1">
        <v>431</v>
      </c>
      <c r="D460" s="1">
        <v>7.16</v>
      </c>
      <c r="E460" s="1" t="s">
        <v>1047</v>
      </c>
      <c r="F460" s="2" t="s">
        <v>1048</v>
      </c>
      <c r="G460" s="2" t="s">
        <v>129</v>
      </c>
      <c r="H460" s="2" t="s">
        <v>18</v>
      </c>
      <c r="I460" s="1">
        <v>10636</v>
      </c>
      <c r="J460" s="1">
        <v>10138</v>
      </c>
      <c r="K460" s="1">
        <v>9319</v>
      </c>
      <c r="L460" s="1">
        <v>9347</v>
      </c>
      <c r="M460" s="1">
        <v>9228</v>
      </c>
      <c r="N460" s="1">
        <v>5.6</v>
      </c>
      <c r="O460" s="1">
        <v>28</v>
      </c>
      <c r="P460" s="14"/>
      <c r="Q460" s="10">
        <f t="shared" si="7"/>
        <v>-0.012731357654862522</v>
      </c>
    </row>
    <row r="461" spans="1:17" ht="9.75" customHeight="1">
      <c r="A461" s="1">
        <v>2</v>
      </c>
      <c r="B461" s="1" t="s">
        <v>82</v>
      </c>
      <c r="C461" s="1">
        <v>431</v>
      </c>
      <c r="D461" s="1">
        <v>7.42</v>
      </c>
      <c r="E461" s="1" t="s">
        <v>1049</v>
      </c>
      <c r="F461" s="2" t="s">
        <v>1050</v>
      </c>
      <c r="G461" s="2" t="s">
        <v>137</v>
      </c>
      <c r="H461" s="2" t="s">
        <v>242</v>
      </c>
      <c r="I461" s="1">
        <v>43034</v>
      </c>
      <c r="J461" s="1">
        <v>43572</v>
      </c>
      <c r="K461" s="1">
        <v>42919</v>
      </c>
      <c r="L461" s="1">
        <v>42431</v>
      </c>
      <c r="M461" s="1">
        <v>42699</v>
      </c>
      <c r="N461" s="1">
        <v>4.6</v>
      </c>
      <c r="O461" s="1">
        <v>366</v>
      </c>
      <c r="P461" s="14"/>
      <c r="Q461" s="10">
        <f t="shared" si="7"/>
        <v>0.006316136786783248</v>
      </c>
    </row>
    <row r="462" spans="1:17" ht="9.75" customHeight="1">
      <c r="A462" s="1">
        <v>2</v>
      </c>
      <c r="B462" s="1" t="s">
        <v>82</v>
      </c>
      <c r="C462" s="1">
        <v>431</v>
      </c>
      <c r="D462" s="1">
        <v>7.42</v>
      </c>
      <c r="E462" s="1" t="s">
        <v>1051</v>
      </c>
      <c r="F462" s="2" t="s">
        <v>1052</v>
      </c>
      <c r="G462" s="2" t="s">
        <v>140</v>
      </c>
      <c r="H462" s="2" t="s">
        <v>242</v>
      </c>
      <c r="I462" s="1">
        <v>41067</v>
      </c>
      <c r="J462" s="1">
        <v>41499</v>
      </c>
      <c r="K462" s="1">
        <v>40669</v>
      </c>
      <c r="L462" s="1">
        <v>39114</v>
      </c>
      <c r="M462" s="1">
        <v>39471</v>
      </c>
      <c r="N462" s="1">
        <v>4.6</v>
      </c>
      <c r="O462" s="1">
        <v>366</v>
      </c>
      <c r="P462" s="14"/>
      <c r="Q462" s="10">
        <f t="shared" si="7"/>
        <v>0.009127166743365547</v>
      </c>
    </row>
    <row r="463" spans="1:17" ht="9.75" customHeight="1">
      <c r="A463" s="1">
        <v>2</v>
      </c>
      <c r="B463" s="1" t="s">
        <v>82</v>
      </c>
      <c r="C463" s="1">
        <v>431</v>
      </c>
      <c r="D463" s="1">
        <v>7.79</v>
      </c>
      <c r="E463" s="1" t="s">
        <v>1053</v>
      </c>
      <c r="F463" s="2" t="s">
        <v>1054</v>
      </c>
      <c r="G463" s="2" t="s">
        <v>129</v>
      </c>
      <c r="H463" s="2" t="s">
        <v>134</v>
      </c>
      <c r="I463" s="1">
        <v>17395</v>
      </c>
      <c r="J463" s="1">
        <v>17070</v>
      </c>
      <c r="K463" s="1">
        <v>16116</v>
      </c>
      <c r="L463" s="1">
        <v>16018</v>
      </c>
      <c r="M463" s="1">
        <v>15877</v>
      </c>
      <c r="N463" s="1">
        <v>3.4</v>
      </c>
      <c r="O463" s="1">
        <v>28</v>
      </c>
      <c r="P463" s="14"/>
      <c r="Q463" s="10">
        <f t="shared" si="7"/>
        <v>-0.008802597078286928</v>
      </c>
    </row>
    <row r="464" spans="1:17" ht="9.75" customHeight="1">
      <c r="A464" s="1">
        <v>2</v>
      </c>
      <c r="B464" s="1" t="s">
        <v>82</v>
      </c>
      <c r="C464" s="1">
        <v>431</v>
      </c>
      <c r="D464" s="1">
        <v>7.89</v>
      </c>
      <c r="E464" s="1" t="s">
        <v>1055</v>
      </c>
      <c r="F464" s="2" t="s">
        <v>1056</v>
      </c>
      <c r="G464" s="2" t="s">
        <v>129</v>
      </c>
      <c r="H464" s="2" t="s">
        <v>134</v>
      </c>
      <c r="I464" s="1">
        <v>16499</v>
      </c>
      <c r="J464" s="1">
        <v>16337</v>
      </c>
      <c r="K464" s="1">
        <v>16083</v>
      </c>
      <c r="L464" s="1">
        <v>15641</v>
      </c>
      <c r="M464" s="1">
        <v>16740</v>
      </c>
      <c r="N464" s="1">
        <v>9.8</v>
      </c>
      <c r="O464" s="1">
        <v>26</v>
      </c>
      <c r="P464" s="14"/>
      <c r="Q464" s="10">
        <f t="shared" si="7"/>
        <v>0.07026404961319609</v>
      </c>
    </row>
    <row r="465" spans="1:17" ht="9.75" customHeight="1">
      <c r="A465" s="4">
        <v>2</v>
      </c>
      <c r="B465" s="4" t="s">
        <v>82</v>
      </c>
      <c r="C465" s="4">
        <v>431</v>
      </c>
      <c r="D465" s="4">
        <v>8.9</v>
      </c>
      <c r="E465" s="4" t="s">
        <v>1057</v>
      </c>
      <c r="F465" s="5" t="s">
        <v>1058</v>
      </c>
      <c r="G465" s="5" t="s">
        <v>137</v>
      </c>
      <c r="H465" s="5" t="s">
        <v>42</v>
      </c>
      <c r="I465" s="4">
        <v>60429</v>
      </c>
      <c r="J465" s="4">
        <v>60642</v>
      </c>
      <c r="K465" s="4">
        <v>59035</v>
      </c>
      <c r="L465" s="4">
        <v>58449</v>
      </c>
      <c r="M465" s="4">
        <v>58576</v>
      </c>
      <c r="N465" s="4">
        <v>5.4</v>
      </c>
      <c r="O465" s="4">
        <v>264</v>
      </c>
      <c r="P465" s="16"/>
      <c r="Q465" s="10">
        <f t="shared" si="7"/>
        <v>0.002172834436859484</v>
      </c>
    </row>
    <row r="466" spans="1:17" ht="9.75" customHeight="1">
      <c r="A466" s="4">
        <v>2</v>
      </c>
      <c r="B466" s="4" t="s">
        <v>82</v>
      </c>
      <c r="C466" s="4">
        <v>431</v>
      </c>
      <c r="D466" s="4">
        <v>8.9</v>
      </c>
      <c r="E466" s="4" t="s">
        <v>1059</v>
      </c>
      <c r="F466" s="5" t="s">
        <v>1060</v>
      </c>
      <c r="G466" s="5" t="s">
        <v>140</v>
      </c>
      <c r="H466" s="5" t="s">
        <v>42</v>
      </c>
      <c r="I466" s="4">
        <v>57566</v>
      </c>
      <c r="J466" s="4">
        <v>57836</v>
      </c>
      <c r="K466" s="4">
        <v>56752</v>
      </c>
      <c r="L466" s="4">
        <v>54755</v>
      </c>
      <c r="M466" s="4">
        <v>56211</v>
      </c>
      <c r="N466" s="4">
        <v>5.8</v>
      </c>
      <c r="O466" s="4">
        <v>264</v>
      </c>
      <c r="P466" s="16"/>
      <c r="Q466" s="10">
        <f t="shared" si="7"/>
        <v>0.026591178887772807</v>
      </c>
    </row>
    <row r="467" spans="1:17" ht="9.75" customHeight="1">
      <c r="A467" s="1">
        <v>2</v>
      </c>
      <c r="B467" s="1" t="s">
        <v>82</v>
      </c>
      <c r="C467" s="1">
        <v>431</v>
      </c>
      <c r="D467" s="1">
        <v>9.62</v>
      </c>
      <c r="E467" s="1" t="s">
        <v>1061</v>
      </c>
      <c r="F467" s="2" t="s">
        <v>1062</v>
      </c>
      <c r="G467" s="2" t="s">
        <v>129</v>
      </c>
      <c r="H467" s="2" t="s">
        <v>18</v>
      </c>
      <c r="I467" s="1">
        <v>5229</v>
      </c>
      <c r="J467" s="1">
        <v>4962</v>
      </c>
      <c r="K467" s="1">
        <v>4657</v>
      </c>
      <c r="L467" s="1">
        <v>4771</v>
      </c>
      <c r="M467" s="1">
        <v>4908</v>
      </c>
      <c r="N467" s="1">
        <v>6.9</v>
      </c>
      <c r="O467" s="1">
        <v>42</v>
      </c>
      <c r="P467" s="14"/>
      <c r="Q467" s="10">
        <f t="shared" si="7"/>
        <v>0.02871515405575351</v>
      </c>
    </row>
    <row r="468" spans="1:17" ht="9.75" customHeight="1">
      <c r="A468" s="1">
        <v>2</v>
      </c>
      <c r="B468" s="1" t="s">
        <v>82</v>
      </c>
      <c r="C468" s="1">
        <v>431</v>
      </c>
      <c r="D468" s="1">
        <v>9.79</v>
      </c>
      <c r="E468" s="1" t="s">
        <v>1063</v>
      </c>
      <c r="F468" s="2" t="s">
        <v>1064</v>
      </c>
      <c r="G468" s="2" t="s">
        <v>129</v>
      </c>
      <c r="H468" s="2" t="s">
        <v>18</v>
      </c>
      <c r="I468" s="1">
        <v>4451</v>
      </c>
      <c r="J468" s="1">
        <v>4418</v>
      </c>
      <c r="K468" s="1">
        <v>4218</v>
      </c>
      <c r="L468" s="1">
        <v>4109</v>
      </c>
      <c r="M468" s="1">
        <v>4356</v>
      </c>
      <c r="N468" s="1">
        <v>7</v>
      </c>
      <c r="O468" s="1">
        <v>339</v>
      </c>
      <c r="P468" s="14"/>
      <c r="Q468" s="10">
        <f t="shared" si="7"/>
        <v>0.06011194937941105</v>
      </c>
    </row>
    <row r="469" spans="1:17" ht="9.75" customHeight="1">
      <c r="A469" s="1">
        <v>2</v>
      </c>
      <c r="B469" s="1" t="s">
        <v>82</v>
      </c>
      <c r="C469" s="1">
        <v>431</v>
      </c>
      <c r="D469" s="1">
        <v>10.07</v>
      </c>
      <c r="E469" s="1" t="s">
        <v>1065</v>
      </c>
      <c r="F469" s="2" t="s">
        <v>1066</v>
      </c>
      <c r="G469" s="2" t="s">
        <v>137</v>
      </c>
      <c r="H469" s="2" t="s">
        <v>145</v>
      </c>
      <c r="I469" s="1">
        <v>55200</v>
      </c>
      <c r="J469" s="1">
        <v>55680</v>
      </c>
      <c r="K469" s="1">
        <v>54378</v>
      </c>
      <c r="L469" s="1">
        <v>53678</v>
      </c>
      <c r="M469" s="1">
        <v>53668</v>
      </c>
      <c r="N469" s="1">
        <v>5.4</v>
      </c>
      <c r="O469" s="1" t="s">
        <v>43</v>
      </c>
      <c r="P469" s="14"/>
      <c r="Q469" s="10">
        <f t="shared" si="7"/>
        <v>-0.00018629606170125564</v>
      </c>
    </row>
    <row r="470" spans="1:17" ht="9.75" customHeight="1">
      <c r="A470" s="1">
        <v>2</v>
      </c>
      <c r="B470" s="1" t="s">
        <v>82</v>
      </c>
      <c r="C470" s="1">
        <v>431</v>
      </c>
      <c r="D470" s="1">
        <v>10.07</v>
      </c>
      <c r="E470" s="1" t="s">
        <v>1067</v>
      </c>
      <c r="F470" s="2" t="s">
        <v>1068</v>
      </c>
      <c r="G470" s="2" t="s">
        <v>140</v>
      </c>
      <c r="H470" s="2" t="s">
        <v>145</v>
      </c>
      <c r="I470" s="1">
        <v>53115</v>
      </c>
      <c r="J470" s="1">
        <v>53417</v>
      </c>
      <c r="K470" s="1">
        <v>52534</v>
      </c>
      <c r="L470" s="1">
        <v>50646</v>
      </c>
      <c r="M470" s="1">
        <v>51855</v>
      </c>
      <c r="N470" s="1">
        <v>5.8</v>
      </c>
      <c r="O470" s="1" t="s">
        <v>43</v>
      </c>
      <c r="P470" s="14"/>
      <c r="Q470" s="10">
        <f t="shared" si="7"/>
        <v>0.023871579196777633</v>
      </c>
    </row>
    <row r="471" spans="1:17" ht="9.75" customHeight="1">
      <c r="A471" s="1">
        <v>2</v>
      </c>
      <c r="B471" s="1" t="s">
        <v>82</v>
      </c>
      <c r="C471" s="1">
        <v>431</v>
      </c>
      <c r="D471" s="1">
        <v>10.19</v>
      </c>
      <c r="E471" s="1" t="s">
        <v>1069</v>
      </c>
      <c r="F471" s="2" t="s">
        <v>1070</v>
      </c>
      <c r="G471" s="2" t="s">
        <v>129</v>
      </c>
      <c r="H471" s="2" t="s">
        <v>18</v>
      </c>
      <c r="I471" s="1">
        <v>6972</v>
      </c>
      <c r="J471" s="1">
        <v>6952</v>
      </c>
      <c r="K471" s="1">
        <v>6660</v>
      </c>
      <c r="L471" s="1">
        <v>6930</v>
      </c>
      <c r="M471" s="1">
        <v>6924</v>
      </c>
      <c r="N471" s="1">
        <v>5.4</v>
      </c>
      <c r="O471" s="1">
        <v>41</v>
      </c>
      <c r="P471" s="14"/>
      <c r="Q471" s="10">
        <f t="shared" si="7"/>
        <v>-0.0008658008658008658</v>
      </c>
    </row>
    <row r="472" spans="1:17" ht="9.75" customHeight="1">
      <c r="A472" s="1">
        <v>2</v>
      </c>
      <c r="B472" s="1" t="s">
        <v>82</v>
      </c>
      <c r="C472" s="1">
        <v>431</v>
      </c>
      <c r="D472" s="1">
        <v>10.29</v>
      </c>
      <c r="E472" s="1" t="s">
        <v>1071</v>
      </c>
      <c r="F472" s="2" t="s">
        <v>1072</v>
      </c>
      <c r="G472" s="2" t="s">
        <v>129</v>
      </c>
      <c r="H472" s="2" t="s">
        <v>18</v>
      </c>
      <c r="I472" s="1">
        <v>7329</v>
      </c>
      <c r="J472" s="1">
        <v>8087</v>
      </c>
      <c r="K472" s="1">
        <v>8526</v>
      </c>
      <c r="L472" s="1">
        <v>8193</v>
      </c>
      <c r="M472" s="1">
        <v>8084</v>
      </c>
      <c r="N472" s="1">
        <v>5.7</v>
      </c>
      <c r="O472" s="1">
        <v>14</v>
      </c>
      <c r="P472" s="14"/>
      <c r="Q472" s="10">
        <f t="shared" si="7"/>
        <v>-0.013304040034175516</v>
      </c>
    </row>
    <row r="473" spans="1:17" ht="9.75" customHeight="1">
      <c r="A473" s="1">
        <v>2</v>
      </c>
      <c r="B473" s="1" t="s">
        <v>82</v>
      </c>
      <c r="C473" s="1">
        <v>431</v>
      </c>
      <c r="D473" s="1">
        <v>10.8</v>
      </c>
      <c r="E473" s="1" t="s">
        <v>1073</v>
      </c>
      <c r="F473" s="2" t="s">
        <v>1074</v>
      </c>
      <c r="G473" s="2" t="s">
        <v>137</v>
      </c>
      <c r="H473" s="2" t="s">
        <v>145</v>
      </c>
      <c r="I473" s="1">
        <v>62172</v>
      </c>
      <c r="J473" s="1">
        <v>62632</v>
      </c>
      <c r="K473" s="1">
        <v>61038</v>
      </c>
      <c r="L473" s="1">
        <v>60608</v>
      </c>
      <c r="M473" s="1">
        <v>60592</v>
      </c>
      <c r="N473" s="1">
        <v>5.4</v>
      </c>
      <c r="O473" s="1" t="s">
        <v>43</v>
      </c>
      <c r="P473" s="14"/>
      <c r="Q473" s="10">
        <f t="shared" si="7"/>
        <v>-0.00026399155227032733</v>
      </c>
    </row>
    <row r="474" spans="1:17" ht="9.75" customHeight="1">
      <c r="A474" s="1">
        <v>2</v>
      </c>
      <c r="B474" s="1" t="s">
        <v>82</v>
      </c>
      <c r="C474" s="1">
        <v>431</v>
      </c>
      <c r="D474" s="1">
        <v>11</v>
      </c>
      <c r="E474" s="1" t="s">
        <v>1075</v>
      </c>
      <c r="F474" s="2" t="s">
        <v>1076</v>
      </c>
      <c r="G474" s="2" t="s">
        <v>140</v>
      </c>
      <c r="H474" s="2" t="s">
        <v>145</v>
      </c>
      <c r="I474" s="1">
        <v>60444</v>
      </c>
      <c r="J474" s="1">
        <v>61504</v>
      </c>
      <c r="K474" s="1">
        <v>61060</v>
      </c>
      <c r="L474" s="1">
        <v>58839</v>
      </c>
      <c r="M474" s="1">
        <v>59939</v>
      </c>
      <c r="N474" s="1">
        <v>5.8</v>
      </c>
      <c r="O474" s="1" t="s">
        <v>43</v>
      </c>
      <c r="P474" s="14"/>
      <c r="Q474" s="10">
        <f t="shared" si="7"/>
        <v>0.01869508319312021</v>
      </c>
    </row>
    <row r="475" spans="1:17" ht="9.75" customHeight="1">
      <c r="A475" s="1">
        <v>2</v>
      </c>
      <c r="B475" s="1" t="s">
        <v>82</v>
      </c>
      <c r="C475" s="1">
        <v>431</v>
      </c>
      <c r="D475" s="1">
        <v>11.36</v>
      </c>
      <c r="E475" s="1" t="s">
        <v>1077</v>
      </c>
      <c r="F475" s="2" t="s">
        <v>1078</v>
      </c>
      <c r="G475" s="2" t="s">
        <v>129</v>
      </c>
      <c r="H475" s="2" t="s">
        <v>18</v>
      </c>
      <c r="I475" s="1">
        <v>10527</v>
      </c>
      <c r="J475" s="1">
        <v>11531</v>
      </c>
      <c r="K475" s="1">
        <v>11476</v>
      </c>
      <c r="L475" s="1">
        <v>11062</v>
      </c>
      <c r="M475" s="1">
        <v>11845</v>
      </c>
      <c r="N475" s="1">
        <v>9.2</v>
      </c>
      <c r="O475" s="1">
        <v>42</v>
      </c>
      <c r="P475" s="14"/>
      <c r="Q475" s="10">
        <f t="shared" si="7"/>
        <v>0.07078286024227083</v>
      </c>
    </row>
    <row r="476" spans="1:17" ht="9.75" customHeight="1">
      <c r="A476" s="1">
        <v>2</v>
      </c>
      <c r="B476" s="1" t="s">
        <v>82</v>
      </c>
      <c r="C476" s="1">
        <v>431</v>
      </c>
      <c r="D476" s="1">
        <v>11.4</v>
      </c>
      <c r="E476" s="1" t="s">
        <v>1079</v>
      </c>
      <c r="F476" s="2" t="s">
        <v>1080</v>
      </c>
      <c r="G476" s="2" t="s">
        <v>129</v>
      </c>
      <c r="H476" s="2" t="s">
        <v>18</v>
      </c>
      <c r="I476" s="1">
        <v>11411</v>
      </c>
      <c r="J476" s="1">
        <v>12568</v>
      </c>
      <c r="K476" s="1">
        <v>12292</v>
      </c>
      <c r="L476" s="1">
        <v>12301</v>
      </c>
      <c r="M476" s="1">
        <v>12842</v>
      </c>
      <c r="N476" s="1">
        <v>6.9</v>
      </c>
      <c r="O476" s="1">
        <v>42</v>
      </c>
      <c r="P476" s="14"/>
      <c r="Q476" s="10">
        <f t="shared" si="7"/>
        <v>0.043980164214291524</v>
      </c>
    </row>
    <row r="477" spans="1:17" ht="9.75" customHeight="1">
      <c r="A477" s="1">
        <v>2</v>
      </c>
      <c r="B477" s="1" t="s">
        <v>82</v>
      </c>
      <c r="C477" s="1">
        <v>431</v>
      </c>
      <c r="D477" s="1">
        <v>11.6</v>
      </c>
      <c r="E477" s="1" t="s">
        <v>1081</v>
      </c>
      <c r="F477" s="2" t="s">
        <v>1082</v>
      </c>
      <c r="G477" s="2" t="s">
        <v>137</v>
      </c>
      <c r="H477" s="2" t="s">
        <v>145</v>
      </c>
      <c r="I477" s="1">
        <v>50761</v>
      </c>
      <c r="J477" s="1">
        <v>50064</v>
      </c>
      <c r="K477" s="1">
        <v>48746</v>
      </c>
      <c r="L477" s="1">
        <v>48307</v>
      </c>
      <c r="M477" s="1">
        <v>47750</v>
      </c>
      <c r="N477" s="1">
        <v>5.4</v>
      </c>
      <c r="O477" s="1" t="s">
        <v>43</v>
      </c>
      <c r="P477" s="14"/>
      <c r="Q477" s="10">
        <f t="shared" si="7"/>
        <v>-0.01153042002194299</v>
      </c>
    </row>
    <row r="478" spans="1:17" ht="9.75" customHeight="1">
      <c r="A478" s="1">
        <v>2</v>
      </c>
      <c r="B478" s="1" t="s">
        <v>82</v>
      </c>
      <c r="C478" s="1">
        <v>431</v>
      </c>
      <c r="D478" s="1">
        <v>11.6</v>
      </c>
      <c r="E478" s="1" t="s">
        <v>1083</v>
      </c>
      <c r="F478" s="2" t="s">
        <v>1084</v>
      </c>
      <c r="G478" s="2" t="s">
        <v>140</v>
      </c>
      <c r="H478" s="2" t="s">
        <v>145</v>
      </c>
      <c r="I478" s="1">
        <v>49917</v>
      </c>
      <c r="J478" s="1">
        <v>49973</v>
      </c>
      <c r="K478" s="1">
        <v>49584</v>
      </c>
      <c r="L478" s="1">
        <v>47777</v>
      </c>
      <c r="M478" s="1">
        <v>48094</v>
      </c>
      <c r="N478" s="1">
        <v>5.8</v>
      </c>
      <c r="O478" s="1" t="s">
        <v>43</v>
      </c>
      <c r="P478" s="14"/>
      <c r="Q478" s="10">
        <f t="shared" si="7"/>
        <v>0.006634991732423551</v>
      </c>
    </row>
    <row r="479" spans="1:17" ht="9.75" customHeight="1">
      <c r="A479" s="1">
        <v>2</v>
      </c>
      <c r="B479" s="1" t="s">
        <v>82</v>
      </c>
      <c r="C479" s="1">
        <v>431</v>
      </c>
      <c r="D479" s="1">
        <v>11.8</v>
      </c>
      <c r="E479" s="1" t="s">
        <v>1085</v>
      </c>
      <c r="F479" s="2" t="s">
        <v>1086</v>
      </c>
      <c r="G479" s="2" t="s">
        <v>129</v>
      </c>
      <c r="H479" s="2" t="s">
        <v>18</v>
      </c>
      <c r="I479" s="1">
        <v>3865</v>
      </c>
      <c r="J479" s="1">
        <v>4052</v>
      </c>
      <c r="K479" s="1">
        <v>4353</v>
      </c>
      <c r="L479" s="1">
        <v>4624</v>
      </c>
      <c r="M479" s="1">
        <v>5413</v>
      </c>
      <c r="N479" s="1">
        <v>10.1</v>
      </c>
      <c r="O479" s="1">
        <v>28</v>
      </c>
      <c r="P479" s="14"/>
      <c r="Q479" s="10">
        <f t="shared" si="7"/>
        <v>0.17063148788927335</v>
      </c>
    </row>
    <row r="480" spans="1:17" ht="9.75" customHeight="1">
      <c r="A480" s="1">
        <v>2</v>
      </c>
      <c r="B480" s="1" t="s">
        <v>82</v>
      </c>
      <c r="C480" s="1">
        <v>431</v>
      </c>
      <c r="D480" s="1">
        <v>11.84</v>
      </c>
      <c r="E480" s="1" t="s">
        <v>1087</v>
      </c>
      <c r="F480" s="2" t="s">
        <v>1088</v>
      </c>
      <c r="G480" s="2" t="s">
        <v>129</v>
      </c>
      <c r="H480" s="2" t="s">
        <v>18</v>
      </c>
      <c r="I480" s="1">
        <v>4531</v>
      </c>
      <c r="J480" s="1">
        <v>4837</v>
      </c>
      <c r="K480" s="1">
        <v>5153</v>
      </c>
      <c r="L480" s="1">
        <v>5927</v>
      </c>
      <c r="M480" s="1">
        <v>6318</v>
      </c>
      <c r="N480" s="1">
        <v>8.5</v>
      </c>
      <c r="O480" s="1">
        <v>42</v>
      </c>
      <c r="P480" s="14"/>
      <c r="Q480" s="10">
        <f t="shared" si="7"/>
        <v>0.06596929306563186</v>
      </c>
    </row>
    <row r="481" spans="1:17" ht="9.75" customHeight="1">
      <c r="A481" s="1">
        <v>2</v>
      </c>
      <c r="B481" s="1" t="s">
        <v>82</v>
      </c>
      <c r="C481" s="1">
        <v>431</v>
      </c>
      <c r="D481" s="1">
        <v>12.3</v>
      </c>
      <c r="E481" s="1" t="s">
        <v>1089</v>
      </c>
      <c r="F481" s="2" t="s">
        <v>1090</v>
      </c>
      <c r="G481" s="2" t="s">
        <v>137</v>
      </c>
      <c r="H481" s="2" t="s">
        <v>145</v>
      </c>
      <c r="I481" s="1">
        <v>54626</v>
      </c>
      <c r="J481" s="1">
        <v>54116</v>
      </c>
      <c r="K481" s="1">
        <v>53099</v>
      </c>
      <c r="L481" s="1">
        <v>52931</v>
      </c>
      <c r="M481" s="1">
        <v>53163</v>
      </c>
      <c r="N481" s="1">
        <v>6</v>
      </c>
      <c r="O481" s="1" t="s">
        <v>43</v>
      </c>
      <c r="P481" s="14"/>
      <c r="Q481" s="10">
        <f t="shared" si="7"/>
        <v>0.004383064744667586</v>
      </c>
    </row>
    <row r="482" spans="1:17" ht="9.75" customHeight="1">
      <c r="A482" s="1">
        <v>2</v>
      </c>
      <c r="B482" s="1" t="s">
        <v>82</v>
      </c>
      <c r="C482" s="1">
        <v>431</v>
      </c>
      <c r="D482" s="1">
        <v>12.4</v>
      </c>
      <c r="E482" s="1" t="s">
        <v>1091</v>
      </c>
      <c r="F482" s="2" t="s">
        <v>1092</v>
      </c>
      <c r="G482" s="2" t="s">
        <v>140</v>
      </c>
      <c r="H482" s="2" t="s">
        <v>145</v>
      </c>
      <c r="I482" s="1">
        <v>54448</v>
      </c>
      <c r="J482" s="1">
        <v>54810</v>
      </c>
      <c r="K482" s="1">
        <v>54737</v>
      </c>
      <c r="L482" s="1">
        <v>53704</v>
      </c>
      <c r="M482" s="1">
        <v>54412</v>
      </c>
      <c r="N482" s="1">
        <v>5.8</v>
      </c>
      <c r="O482" s="1" t="s">
        <v>43</v>
      </c>
      <c r="P482" s="14"/>
      <c r="Q482" s="10">
        <f t="shared" si="7"/>
        <v>0.01318337553999702</v>
      </c>
    </row>
    <row r="483" spans="1:17" ht="9.75" customHeight="1">
      <c r="A483" s="1">
        <v>2</v>
      </c>
      <c r="B483" s="1" t="s">
        <v>82</v>
      </c>
      <c r="C483" s="1">
        <v>431</v>
      </c>
      <c r="D483" s="1">
        <v>12.89</v>
      </c>
      <c r="E483" s="1" t="s">
        <v>1093</v>
      </c>
      <c r="F483" s="2" t="s">
        <v>1094</v>
      </c>
      <c r="G483" s="2" t="s">
        <v>129</v>
      </c>
      <c r="H483" s="2" t="s">
        <v>237</v>
      </c>
      <c r="I483" s="1">
        <v>9903</v>
      </c>
      <c r="J483" s="1">
        <v>9670</v>
      </c>
      <c r="K483" s="1">
        <v>9607</v>
      </c>
      <c r="L483" s="1">
        <v>9316</v>
      </c>
      <c r="M483" s="1">
        <v>9256</v>
      </c>
      <c r="N483" s="1">
        <v>7.9</v>
      </c>
      <c r="O483" s="1">
        <v>256</v>
      </c>
      <c r="P483" s="14"/>
      <c r="Q483" s="10">
        <f t="shared" si="7"/>
        <v>-0.006440532417346501</v>
      </c>
    </row>
    <row r="484" spans="1:17" ht="9.75" customHeight="1">
      <c r="A484" s="1">
        <v>2</v>
      </c>
      <c r="B484" s="1" t="s">
        <v>82</v>
      </c>
      <c r="C484" s="1">
        <v>431</v>
      </c>
      <c r="D484" s="1">
        <v>12.93</v>
      </c>
      <c r="E484" s="1" t="s">
        <v>1095</v>
      </c>
      <c r="F484" s="2" t="s">
        <v>1096</v>
      </c>
      <c r="G484" s="2" t="s">
        <v>140</v>
      </c>
      <c r="H484" s="2" t="s">
        <v>242</v>
      </c>
      <c r="I484" s="1">
        <v>45439</v>
      </c>
      <c r="J484" s="1">
        <v>44975</v>
      </c>
      <c r="K484" s="1">
        <v>44864</v>
      </c>
      <c r="L484" s="1">
        <v>44168</v>
      </c>
      <c r="M484" s="1">
        <v>44582</v>
      </c>
      <c r="N484" s="1">
        <v>5.8</v>
      </c>
      <c r="O484" s="1">
        <v>256</v>
      </c>
      <c r="P484" s="14"/>
      <c r="Q484" s="10">
        <f t="shared" si="7"/>
        <v>0.0093733019380547</v>
      </c>
    </row>
    <row r="485" spans="1:17" ht="9.75" customHeight="1">
      <c r="A485" s="1">
        <v>2</v>
      </c>
      <c r="B485" s="1" t="s">
        <v>82</v>
      </c>
      <c r="C485" s="1">
        <v>431</v>
      </c>
      <c r="D485" s="1">
        <v>12.93</v>
      </c>
      <c r="E485" s="1" t="s">
        <v>1097</v>
      </c>
      <c r="F485" s="2" t="s">
        <v>1098</v>
      </c>
      <c r="G485" s="2" t="s">
        <v>129</v>
      </c>
      <c r="H485" s="2" t="s">
        <v>237</v>
      </c>
      <c r="I485" s="1">
        <v>9009</v>
      </c>
      <c r="J485" s="1">
        <v>9835</v>
      </c>
      <c r="K485" s="1">
        <v>9873</v>
      </c>
      <c r="L485" s="1">
        <v>9536</v>
      </c>
      <c r="M485" s="1">
        <v>9830</v>
      </c>
      <c r="N485" s="1">
        <v>5.8</v>
      </c>
      <c r="O485" s="1">
        <v>256</v>
      </c>
      <c r="P485" s="14"/>
      <c r="Q485" s="10">
        <f t="shared" si="7"/>
        <v>0.03083053691275168</v>
      </c>
    </row>
    <row r="486" spans="1:17" ht="9.75" customHeight="1">
      <c r="A486" s="1">
        <v>2</v>
      </c>
      <c r="B486" s="1" t="s">
        <v>82</v>
      </c>
      <c r="C486" s="1">
        <v>431</v>
      </c>
      <c r="D486" s="1">
        <v>12.98</v>
      </c>
      <c r="E486" s="1" t="s">
        <v>1099</v>
      </c>
      <c r="F486" s="2" t="s">
        <v>1100</v>
      </c>
      <c r="G486" s="2" t="s">
        <v>129</v>
      </c>
      <c r="H486" s="2" t="s">
        <v>18</v>
      </c>
      <c r="I486" s="1">
        <v>6303</v>
      </c>
      <c r="J486" s="1">
        <v>6572</v>
      </c>
      <c r="K486" s="1">
        <v>6809</v>
      </c>
      <c r="L486" s="1">
        <v>6752</v>
      </c>
      <c r="M486" s="1">
        <v>7156</v>
      </c>
      <c r="N486" s="1">
        <v>2.5</v>
      </c>
      <c r="O486" s="1">
        <v>28</v>
      </c>
      <c r="P486" s="14"/>
      <c r="Q486" s="10">
        <f t="shared" si="7"/>
        <v>0.059834123222748815</v>
      </c>
    </row>
    <row r="487" spans="1:17" ht="9.75" customHeight="1">
      <c r="A487" s="1">
        <v>2</v>
      </c>
      <c r="B487" s="1" t="s">
        <v>82</v>
      </c>
      <c r="C487" s="1">
        <v>431</v>
      </c>
      <c r="D487" s="1">
        <v>13.17</v>
      </c>
      <c r="E487" s="1" t="s">
        <v>1101</v>
      </c>
      <c r="F487" s="2" t="s">
        <v>1102</v>
      </c>
      <c r="G487" s="2" t="s">
        <v>137</v>
      </c>
      <c r="H487" s="2" t="s">
        <v>242</v>
      </c>
      <c r="I487" s="1">
        <v>44723</v>
      </c>
      <c r="J487" s="1">
        <v>44447</v>
      </c>
      <c r="K487" s="1">
        <v>43491</v>
      </c>
      <c r="L487" s="1">
        <v>43615</v>
      </c>
      <c r="M487" s="1">
        <v>43907</v>
      </c>
      <c r="N487" s="1">
        <v>6</v>
      </c>
      <c r="O487" s="1">
        <v>248</v>
      </c>
      <c r="P487" s="14"/>
      <c r="Q487" s="10">
        <f t="shared" si="7"/>
        <v>0.006694944399862433</v>
      </c>
    </row>
    <row r="488" spans="1:17" ht="9.75" customHeight="1">
      <c r="A488" s="1">
        <v>2</v>
      </c>
      <c r="B488" s="1" t="s">
        <v>82</v>
      </c>
      <c r="C488" s="1">
        <v>431</v>
      </c>
      <c r="D488" s="1">
        <v>13.32</v>
      </c>
      <c r="E488" s="1" t="s">
        <v>1103</v>
      </c>
      <c r="F488" s="2" t="s">
        <v>1104</v>
      </c>
      <c r="G488" s="2" t="s">
        <v>129</v>
      </c>
      <c r="H488" s="2" t="s">
        <v>18</v>
      </c>
      <c r="I488" s="1">
        <v>7354</v>
      </c>
      <c r="J488" s="1">
        <v>7068</v>
      </c>
      <c r="K488" s="1">
        <v>7097</v>
      </c>
      <c r="L488" s="1">
        <v>7070</v>
      </c>
      <c r="M488" s="1">
        <v>7730</v>
      </c>
      <c r="N488" s="1">
        <v>3.5</v>
      </c>
      <c r="O488" s="1">
        <v>42</v>
      </c>
      <c r="P488" s="14"/>
      <c r="Q488" s="10">
        <f t="shared" si="7"/>
        <v>0.09335219236209336</v>
      </c>
    </row>
    <row r="489" spans="1:17" ht="9.75" customHeight="1">
      <c r="A489" s="1">
        <v>2</v>
      </c>
      <c r="B489" s="1" t="s">
        <v>82</v>
      </c>
      <c r="C489" s="1">
        <v>431</v>
      </c>
      <c r="D489" s="1">
        <v>14.56</v>
      </c>
      <c r="E489" s="1" t="s">
        <v>1105</v>
      </c>
      <c r="F489" s="2" t="s">
        <v>1106</v>
      </c>
      <c r="G489" s="2" t="s">
        <v>137</v>
      </c>
      <c r="H489" s="2" t="s">
        <v>145</v>
      </c>
      <c r="I489" s="1">
        <v>52077</v>
      </c>
      <c r="J489" s="1">
        <v>51515</v>
      </c>
      <c r="K489" s="1">
        <v>50588</v>
      </c>
      <c r="L489" s="1">
        <v>50685</v>
      </c>
      <c r="M489" s="1">
        <v>51637</v>
      </c>
      <c r="N489" s="1">
        <v>6</v>
      </c>
      <c r="O489" s="1" t="s">
        <v>43</v>
      </c>
      <c r="P489" s="14"/>
      <c r="Q489" s="10">
        <f t="shared" si="7"/>
        <v>0.018782677320706324</v>
      </c>
    </row>
    <row r="490" spans="1:17" ht="9.75" customHeight="1">
      <c r="A490" s="1">
        <v>2</v>
      </c>
      <c r="B490" s="1" t="s">
        <v>82</v>
      </c>
      <c r="C490" s="1">
        <v>431</v>
      </c>
      <c r="D490" s="1">
        <v>14.56</v>
      </c>
      <c r="E490" s="1" t="s">
        <v>1107</v>
      </c>
      <c r="F490" s="2" t="s">
        <v>1108</v>
      </c>
      <c r="G490" s="2" t="s">
        <v>140</v>
      </c>
      <c r="H490" s="2" t="s">
        <v>145</v>
      </c>
      <c r="I490" s="1">
        <v>51742</v>
      </c>
      <c r="J490" s="1">
        <v>51547</v>
      </c>
      <c r="K490" s="1">
        <v>51672</v>
      </c>
      <c r="L490" s="1">
        <v>50920</v>
      </c>
      <c r="M490" s="1">
        <v>51737</v>
      </c>
      <c r="N490" s="1">
        <v>5.8</v>
      </c>
      <c r="O490" s="1" t="s">
        <v>43</v>
      </c>
      <c r="P490" s="14"/>
      <c r="Q490" s="10">
        <f t="shared" si="7"/>
        <v>0.016044776119402984</v>
      </c>
    </row>
    <row r="491" spans="1:17" ht="9.75" customHeight="1">
      <c r="A491" s="1">
        <v>2</v>
      </c>
      <c r="B491" s="1" t="s">
        <v>82</v>
      </c>
      <c r="C491" s="1">
        <v>431</v>
      </c>
      <c r="D491" s="1">
        <v>15.71</v>
      </c>
      <c r="E491" s="1" t="s">
        <v>1109</v>
      </c>
      <c r="F491" s="2" t="s">
        <v>1110</v>
      </c>
      <c r="G491" s="2" t="s">
        <v>129</v>
      </c>
      <c r="H491" s="2" t="s">
        <v>18</v>
      </c>
      <c r="I491" s="1">
        <v>9123</v>
      </c>
      <c r="J491" s="1">
        <v>9155</v>
      </c>
      <c r="K491" s="1">
        <v>9452</v>
      </c>
      <c r="L491" s="1">
        <v>8765</v>
      </c>
      <c r="M491" s="1">
        <v>8315</v>
      </c>
      <c r="N491" s="1">
        <v>2.8</v>
      </c>
      <c r="O491" s="1">
        <v>26</v>
      </c>
      <c r="P491" s="14"/>
      <c r="Q491" s="10">
        <f t="shared" si="7"/>
        <v>-0.0513405590416429</v>
      </c>
    </row>
    <row r="492" spans="1:17" ht="9.75" customHeight="1">
      <c r="A492" s="1">
        <v>2</v>
      </c>
      <c r="B492" s="1" t="s">
        <v>82</v>
      </c>
      <c r="C492" s="1">
        <v>431</v>
      </c>
      <c r="D492" s="1">
        <v>15.84</v>
      </c>
      <c r="E492" s="1" t="s">
        <v>1111</v>
      </c>
      <c r="F492" s="2" t="s">
        <v>1112</v>
      </c>
      <c r="G492" s="2" t="s">
        <v>129</v>
      </c>
      <c r="H492" s="2" t="s">
        <v>18</v>
      </c>
      <c r="I492" s="1">
        <v>8988</v>
      </c>
      <c r="J492" s="1">
        <v>8976</v>
      </c>
      <c r="K492" s="1">
        <v>8947</v>
      </c>
      <c r="L492" s="1">
        <v>8072</v>
      </c>
      <c r="M492" s="1">
        <v>7659</v>
      </c>
      <c r="N492" s="1">
        <v>2.5</v>
      </c>
      <c r="O492" s="1">
        <v>42</v>
      </c>
      <c r="P492" s="14"/>
      <c r="Q492" s="10">
        <f t="shared" si="7"/>
        <v>-0.05116451932606541</v>
      </c>
    </row>
    <row r="493" spans="1:17" ht="9.75" customHeight="1">
      <c r="A493" s="1">
        <v>2</v>
      </c>
      <c r="B493" s="1" t="s">
        <v>82</v>
      </c>
      <c r="C493" s="1">
        <v>431</v>
      </c>
      <c r="D493" s="1">
        <v>16.2</v>
      </c>
      <c r="E493" s="1" t="s">
        <v>1113</v>
      </c>
      <c r="F493" s="2" t="s">
        <v>1114</v>
      </c>
      <c r="G493" s="2" t="s">
        <v>137</v>
      </c>
      <c r="H493" s="2" t="s">
        <v>145</v>
      </c>
      <c r="I493" s="1">
        <v>42954</v>
      </c>
      <c r="J493" s="1">
        <v>42360</v>
      </c>
      <c r="K493" s="1">
        <v>41136</v>
      </c>
      <c r="L493" s="1">
        <v>41920</v>
      </c>
      <c r="M493" s="1">
        <v>43322</v>
      </c>
      <c r="N493" s="1">
        <v>6</v>
      </c>
      <c r="O493" s="1" t="s">
        <v>43</v>
      </c>
      <c r="P493" s="14"/>
      <c r="Q493" s="10">
        <f t="shared" si="7"/>
        <v>0.03344465648854962</v>
      </c>
    </row>
    <row r="494" spans="1:17" ht="9.75" customHeight="1">
      <c r="A494" s="1">
        <v>2</v>
      </c>
      <c r="B494" s="1" t="s">
        <v>82</v>
      </c>
      <c r="C494" s="1">
        <v>431</v>
      </c>
      <c r="D494" s="1">
        <v>16.2</v>
      </c>
      <c r="E494" s="1" t="s">
        <v>1115</v>
      </c>
      <c r="F494" s="2" t="s">
        <v>1116</v>
      </c>
      <c r="G494" s="2" t="s">
        <v>140</v>
      </c>
      <c r="H494" s="2" t="s">
        <v>145</v>
      </c>
      <c r="I494" s="1">
        <v>42754</v>
      </c>
      <c r="J494" s="1">
        <v>42571</v>
      </c>
      <c r="K494" s="1">
        <v>42725</v>
      </c>
      <c r="L494" s="1">
        <v>42848</v>
      </c>
      <c r="M494" s="1">
        <v>44078</v>
      </c>
      <c r="N494" s="1">
        <v>5.9</v>
      </c>
      <c r="O494" s="1" t="s">
        <v>43</v>
      </c>
      <c r="P494" s="14"/>
      <c r="Q494" s="10">
        <f t="shared" si="7"/>
        <v>0.028706123973114263</v>
      </c>
    </row>
    <row r="495" spans="1:17" ht="9.75" customHeight="1">
      <c r="A495" s="1">
        <v>2</v>
      </c>
      <c r="B495" s="1" t="s">
        <v>82</v>
      </c>
      <c r="C495" s="1">
        <v>431</v>
      </c>
      <c r="D495" s="1">
        <v>16.5</v>
      </c>
      <c r="E495" s="1" t="s">
        <v>1117</v>
      </c>
      <c r="F495" s="2" t="s">
        <v>1118</v>
      </c>
      <c r="G495" s="2" t="s">
        <v>129</v>
      </c>
      <c r="H495" s="2" t="s">
        <v>242</v>
      </c>
      <c r="I495" s="1">
        <v>10209</v>
      </c>
      <c r="J495" s="1">
        <v>9382</v>
      </c>
      <c r="K495" s="1">
        <v>8314</v>
      </c>
      <c r="L495" s="1">
        <v>6366</v>
      </c>
      <c r="M495" s="1">
        <v>6022</v>
      </c>
      <c r="N495" s="1">
        <v>8.6</v>
      </c>
      <c r="O495" s="1">
        <v>187</v>
      </c>
      <c r="P495" s="14"/>
      <c r="Q495" s="10">
        <f t="shared" si="7"/>
        <v>-0.05403707194470625</v>
      </c>
    </row>
    <row r="496" spans="1:17" ht="9.75" customHeight="1">
      <c r="A496" s="1">
        <v>2</v>
      </c>
      <c r="B496" s="1" t="s">
        <v>82</v>
      </c>
      <c r="C496" s="1">
        <v>431</v>
      </c>
      <c r="D496" s="1">
        <v>16.65</v>
      </c>
      <c r="E496" s="1" t="s">
        <v>1119</v>
      </c>
      <c r="F496" s="2" t="s">
        <v>1120</v>
      </c>
      <c r="G496" s="2" t="s">
        <v>129</v>
      </c>
      <c r="H496" s="2" t="s">
        <v>242</v>
      </c>
      <c r="I496" s="1">
        <v>9964</v>
      </c>
      <c r="J496" s="1">
        <v>9005</v>
      </c>
      <c r="K496" s="1">
        <v>8010</v>
      </c>
      <c r="L496" s="1">
        <v>3776</v>
      </c>
      <c r="M496" s="1">
        <v>6441</v>
      </c>
      <c r="N496" s="1">
        <v>4.7</v>
      </c>
      <c r="O496" s="1">
        <v>187</v>
      </c>
      <c r="P496" s="14"/>
      <c r="Q496" s="10">
        <f t="shared" si="7"/>
        <v>0.7057733050847458</v>
      </c>
    </row>
    <row r="497" spans="1:17" ht="9.75" customHeight="1">
      <c r="A497" s="1">
        <v>2</v>
      </c>
      <c r="B497" s="1" t="s">
        <v>82</v>
      </c>
      <c r="C497" s="1">
        <v>431</v>
      </c>
      <c r="D497" s="1">
        <v>16.7</v>
      </c>
      <c r="E497" s="1" t="s">
        <v>1121</v>
      </c>
      <c r="F497" s="2" t="s">
        <v>1122</v>
      </c>
      <c r="G497" s="2" t="s">
        <v>137</v>
      </c>
      <c r="H497" s="2" t="s">
        <v>242</v>
      </c>
      <c r="I497" s="1">
        <v>32745</v>
      </c>
      <c r="J497" s="1">
        <v>32978</v>
      </c>
      <c r="K497" s="1">
        <v>32822</v>
      </c>
      <c r="L497" s="1">
        <v>35554</v>
      </c>
      <c r="M497" s="1">
        <v>37300</v>
      </c>
      <c r="N497" s="1">
        <v>8.1</v>
      </c>
      <c r="O497" s="1">
        <v>187</v>
      </c>
      <c r="P497" s="14"/>
      <c r="Q497" s="10">
        <f t="shared" si="7"/>
        <v>0.04910839849243404</v>
      </c>
    </row>
    <row r="498" spans="1:17" ht="9.75" customHeight="1">
      <c r="A498" s="1">
        <v>2</v>
      </c>
      <c r="B498" s="1" t="s">
        <v>82</v>
      </c>
      <c r="C498" s="1">
        <v>431</v>
      </c>
      <c r="D498" s="1">
        <v>16.8</v>
      </c>
      <c r="E498" s="1" t="s">
        <v>1123</v>
      </c>
      <c r="F498" s="2" t="s">
        <v>1124</v>
      </c>
      <c r="G498" s="2" t="s">
        <v>140</v>
      </c>
      <c r="H498" s="2" t="s">
        <v>242</v>
      </c>
      <c r="I498" s="1">
        <v>32790</v>
      </c>
      <c r="J498" s="1">
        <v>33566</v>
      </c>
      <c r="K498" s="1">
        <v>34715</v>
      </c>
      <c r="L498" s="1">
        <v>39072</v>
      </c>
      <c r="M498" s="1">
        <v>37637</v>
      </c>
      <c r="N498" s="1">
        <v>9.6</v>
      </c>
      <c r="O498" s="1">
        <v>187</v>
      </c>
      <c r="P498" s="14"/>
      <c r="Q498" s="10">
        <f t="shared" si="7"/>
        <v>-0.03672706797706798</v>
      </c>
    </row>
    <row r="499" spans="1:17" ht="9.75" customHeight="1">
      <c r="A499" s="1">
        <v>2</v>
      </c>
      <c r="B499" s="1" t="s">
        <v>82</v>
      </c>
      <c r="C499" s="1">
        <v>431</v>
      </c>
      <c r="D499" s="1">
        <v>16.8</v>
      </c>
      <c r="E499" s="1" t="s">
        <v>1125</v>
      </c>
      <c r="F499" s="2" t="s">
        <v>1126</v>
      </c>
      <c r="G499" s="2" t="s">
        <v>129</v>
      </c>
      <c r="H499" s="2" t="s">
        <v>18</v>
      </c>
      <c r="I499" s="1" t="s">
        <v>43</v>
      </c>
      <c r="J499" s="1" t="s">
        <v>43</v>
      </c>
      <c r="K499" s="1">
        <v>1000</v>
      </c>
      <c r="L499" s="1">
        <v>6082</v>
      </c>
      <c r="M499" s="1">
        <v>6400</v>
      </c>
      <c r="N499" s="1">
        <v>5.8</v>
      </c>
      <c r="O499" s="1">
        <v>54</v>
      </c>
      <c r="P499" s="14"/>
      <c r="Q499" s="10">
        <f t="shared" si="7"/>
        <v>0.052285432423544886</v>
      </c>
    </row>
    <row r="500" spans="1:17" ht="9.75" customHeight="1">
      <c r="A500" s="1">
        <v>2</v>
      </c>
      <c r="B500" s="1" t="s">
        <v>82</v>
      </c>
      <c r="C500" s="1">
        <v>448</v>
      </c>
      <c r="D500" s="1">
        <v>0.26</v>
      </c>
      <c r="E500" s="1" t="s">
        <v>1127</v>
      </c>
      <c r="F500" s="2" t="s">
        <v>1128</v>
      </c>
      <c r="G500" s="2" t="s">
        <v>129</v>
      </c>
      <c r="H500" s="2" t="s">
        <v>18</v>
      </c>
      <c r="I500" s="1" t="s">
        <v>43</v>
      </c>
      <c r="J500" s="1" t="s">
        <v>43</v>
      </c>
      <c r="K500" s="1">
        <v>1000</v>
      </c>
      <c r="L500" s="1">
        <v>6300</v>
      </c>
      <c r="M500" s="1">
        <v>6335</v>
      </c>
      <c r="N500" s="1">
        <v>5.8</v>
      </c>
      <c r="O500" s="1">
        <v>350</v>
      </c>
      <c r="P500" s="14"/>
      <c r="Q500" s="10">
        <f t="shared" si="7"/>
        <v>0.005555555555555556</v>
      </c>
    </row>
    <row r="501" spans="1:17" ht="9.75" customHeight="1">
      <c r="A501" s="1">
        <v>2</v>
      </c>
      <c r="B501" s="1" t="s">
        <v>82</v>
      </c>
      <c r="C501" s="1">
        <v>448</v>
      </c>
      <c r="D501" s="1">
        <v>0.3</v>
      </c>
      <c r="E501" s="1" t="s">
        <v>1129</v>
      </c>
      <c r="F501" s="2" t="s">
        <v>1130</v>
      </c>
      <c r="G501" s="2" t="s">
        <v>137</v>
      </c>
      <c r="H501" s="2" t="s">
        <v>145</v>
      </c>
      <c r="I501" s="1" t="s">
        <v>43</v>
      </c>
      <c r="J501" s="1" t="s">
        <v>43</v>
      </c>
      <c r="K501" s="1" t="s">
        <v>43</v>
      </c>
      <c r="L501" s="1">
        <v>29472</v>
      </c>
      <c r="M501" s="1">
        <v>30900</v>
      </c>
      <c r="N501" s="1">
        <v>6</v>
      </c>
      <c r="O501" s="1" t="s">
        <v>43</v>
      </c>
      <c r="P501" s="14"/>
      <c r="Q501" s="10">
        <f t="shared" si="7"/>
        <v>0.048452768729641695</v>
      </c>
    </row>
    <row r="502" spans="1:17" ht="9.75" customHeight="1">
      <c r="A502" s="1">
        <v>2</v>
      </c>
      <c r="B502" s="1" t="s">
        <v>82</v>
      </c>
      <c r="C502" s="1">
        <v>448</v>
      </c>
      <c r="D502" s="1">
        <v>0.52</v>
      </c>
      <c r="E502" s="1" t="s">
        <v>1131</v>
      </c>
      <c r="F502" s="2" t="s">
        <v>1132</v>
      </c>
      <c r="G502" s="2" t="s">
        <v>129</v>
      </c>
      <c r="H502" s="2" t="s">
        <v>18</v>
      </c>
      <c r="I502" s="1">
        <v>14685</v>
      </c>
      <c r="J502" s="1">
        <v>15459</v>
      </c>
      <c r="K502" s="1">
        <v>13557</v>
      </c>
      <c r="L502" s="1">
        <v>9288</v>
      </c>
      <c r="M502" s="1">
        <v>9228</v>
      </c>
      <c r="N502" s="1">
        <v>4.2</v>
      </c>
      <c r="O502" s="1">
        <v>53</v>
      </c>
      <c r="P502" s="14"/>
      <c r="Q502" s="10">
        <f t="shared" si="7"/>
        <v>-0.006459948320413436</v>
      </c>
    </row>
    <row r="503" spans="1:17" ht="9.75" customHeight="1">
      <c r="A503" s="1">
        <v>2</v>
      </c>
      <c r="B503" s="1" t="s">
        <v>82</v>
      </c>
      <c r="C503" s="1">
        <v>448</v>
      </c>
      <c r="D503" s="1">
        <v>0.6</v>
      </c>
      <c r="E503" s="1" t="s">
        <v>1133</v>
      </c>
      <c r="F503" s="2" t="s">
        <v>3932</v>
      </c>
      <c r="G503" s="2" t="s">
        <v>140</v>
      </c>
      <c r="H503" s="2" t="s">
        <v>145</v>
      </c>
      <c r="I503" s="1" t="s">
        <v>43</v>
      </c>
      <c r="J503" s="1" t="s">
        <v>43</v>
      </c>
      <c r="K503" s="1" t="s">
        <v>43</v>
      </c>
      <c r="L503" s="1">
        <v>32772</v>
      </c>
      <c r="M503" s="1">
        <v>31303</v>
      </c>
      <c r="N503" s="1">
        <v>5.8</v>
      </c>
      <c r="O503" s="1" t="s">
        <v>43</v>
      </c>
      <c r="P503" s="14"/>
      <c r="Q503" s="10">
        <f t="shared" si="7"/>
        <v>-0.04482485048211888</v>
      </c>
    </row>
    <row r="504" spans="1:17" ht="9.75" customHeight="1">
      <c r="A504" s="1">
        <v>2</v>
      </c>
      <c r="B504" s="1" t="s">
        <v>82</v>
      </c>
      <c r="C504" s="1">
        <v>448</v>
      </c>
      <c r="D504" s="1">
        <v>0.85</v>
      </c>
      <c r="E504" s="1" t="s">
        <v>1134</v>
      </c>
      <c r="F504" s="2" t="s">
        <v>1135</v>
      </c>
      <c r="G504" s="2" t="s">
        <v>137</v>
      </c>
      <c r="H504" s="2" t="s">
        <v>145</v>
      </c>
      <c r="I504" s="1" t="s">
        <v>43</v>
      </c>
      <c r="J504" s="1" t="s">
        <v>43</v>
      </c>
      <c r="K504" s="1" t="s">
        <v>43</v>
      </c>
      <c r="L504" s="1">
        <v>38760</v>
      </c>
      <c r="M504" s="1">
        <v>40128</v>
      </c>
      <c r="N504" s="1">
        <v>6</v>
      </c>
      <c r="O504" s="1" t="s">
        <v>43</v>
      </c>
      <c r="P504" s="14"/>
      <c r="Q504" s="10">
        <f t="shared" si="7"/>
        <v>0.03529411764705882</v>
      </c>
    </row>
    <row r="505" spans="1:17" ht="9.75" customHeight="1">
      <c r="A505" s="1">
        <v>2</v>
      </c>
      <c r="B505" s="1" t="s">
        <v>82</v>
      </c>
      <c r="C505" s="1">
        <v>448</v>
      </c>
      <c r="D505" s="1">
        <v>0.93</v>
      </c>
      <c r="E505" s="1" t="s">
        <v>1136</v>
      </c>
      <c r="F505" s="2" t="s">
        <v>1137</v>
      </c>
      <c r="G505" s="2" t="s">
        <v>129</v>
      </c>
      <c r="H505" s="2" t="s">
        <v>18</v>
      </c>
      <c r="I505" s="1" t="s">
        <v>43</v>
      </c>
      <c r="J505" s="1" t="s">
        <v>43</v>
      </c>
      <c r="K505" s="1">
        <v>5901</v>
      </c>
      <c r="L505" s="1">
        <v>15807</v>
      </c>
      <c r="M505" s="1">
        <v>15441</v>
      </c>
      <c r="N505" s="1">
        <v>5.8</v>
      </c>
      <c r="O505" s="1">
        <v>350</v>
      </c>
      <c r="P505" s="14"/>
      <c r="Q505" s="10">
        <f t="shared" si="7"/>
        <v>-0.023154298728411463</v>
      </c>
    </row>
    <row r="506" spans="1:17" ht="9.75" customHeight="1">
      <c r="A506" s="1">
        <v>2</v>
      </c>
      <c r="B506" s="1" t="s">
        <v>82</v>
      </c>
      <c r="C506" s="1">
        <v>448</v>
      </c>
      <c r="D506" s="1">
        <v>0.93</v>
      </c>
      <c r="E506" s="1" t="s">
        <v>1138</v>
      </c>
      <c r="F506" s="2" t="s">
        <v>1139</v>
      </c>
      <c r="G506" s="2" t="s">
        <v>129</v>
      </c>
      <c r="H506" s="2" t="s">
        <v>18</v>
      </c>
      <c r="I506" s="1" t="s">
        <v>43</v>
      </c>
      <c r="J506" s="1" t="s">
        <v>43</v>
      </c>
      <c r="K506" s="1">
        <v>15810</v>
      </c>
      <c r="L506" s="1">
        <v>22823</v>
      </c>
      <c r="M506" s="1">
        <v>24467</v>
      </c>
      <c r="N506" s="1">
        <v>5.8</v>
      </c>
      <c r="O506" s="1">
        <v>294</v>
      </c>
      <c r="P506" s="14"/>
      <c r="Q506" s="10">
        <f t="shared" si="7"/>
        <v>0.07203259869429961</v>
      </c>
    </row>
    <row r="507" spans="1:17" ht="9.75" customHeight="1">
      <c r="A507" s="1">
        <v>2</v>
      </c>
      <c r="B507" s="1" t="s">
        <v>82</v>
      </c>
      <c r="C507" s="1">
        <v>448</v>
      </c>
      <c r="D507" s="1">
        <v>0.93</v>
      </c>
      <c r="E507" s="1" t="s">
        <v>1140</v>
      </c>
      <c r="F507" s="2" t="s">
        <v>1141</v>
      </c>
      <c r="G507" s="2" t="s">
        <v>129</v>
      </c>
      <c r="H507" s="2" t="s">
        <v>18</v>
      </c>
      <c r="I507" s="1">
        <v>14082</v>
      </c>
      <c r="J507" s="1">
        <v>14206</v>
      </c>
      <c r="K507" s="1">
        <v>14518</v>
      </c>
      <c r="L507" s="1">
        <v>7971</v>
      </c>
      <c r="M507" s="1">
        <v>8241</v>
      </c>
      <c r="N507" s="1">
        <v>1.8</v>
      </c>
      <c r="O507" s="1">
        <v>60</v>
      </c>
      <c r="P507" s="14"/>
      <c r="Q507" s="10">
        <f t="shared" si="7"/>
        <v>0.03387278885961611</v>
      </c>
    </row>
    <row r="508" spans="1:17" ht="9.75" customHeight="1">
      <c r="A508" s="1">
        <v>2</v>
      </c>
      <c r="B508" s="1" t="s">
        <v>82</v>
      </c>
      <c r="C508" s="1">
        <v>448</v>
      </c>
      <c r="D508" s="1">
        <v>0.93</v>
      </c>
      <c r="E508" s="1" t="s">
        <v>1142</v>
      </c>
      <c r="F508" s="2" t="s">
        <v>1143</v>
      </c>
      <c r="G508" s="2" t="s">
        <v>129</v>
      </c>
      <c r="H508" s="2" t="s">
        <v>18</v>
      </c>
      <c r="I508" s="1" t="s">
        <v>43</v>
      </c>
      <c r="J508" s="1" t="s">
        <v>43</v>
      </c>
      <c r="K508" s="1">
        <v>1300</v>
      </c>
      <c r="L508" s="1">
        <v>14852</v>
      </c>
      <c r="M508" s="1">
        <v>15794</v>
      </c>
      <c r="N508" s="1">
        <v>5.8</v>
      </c>
      <c r="O508" s="1">
        <v>335</v>
      </c>
      <c r="P508" s="14"/>
      <c r="Q508" s="10">
        <f t="shared" si="7"/>
        <v>0.06342580123889038</v>
      </c>
    </row>
    <row r="509" spans="1:17" ht="9.75" customHeight="1">
      <c r="A509" s="1">
        <v>2</v>
      </c>
      <c r="B509" s="1" t="s">
        <v>82</v>
      </c>
      <c r="C509" s="1">
        <v>448</v>
      </c>
      <c r="D509" s="1">
        <v>1.74</v>
      </c>
      <c r="E509" s="1" t="s">
        <v>1144</v>
      </c>
      <c r="F509" s="2" t="s">
        <v>3911</v>
      </c>
      <c r="G509" s="2" t="s">
        <v>140</v>
      </c>
      <c r="H509" s="2" t="s">
        <v>145</v>
      </c>
      <c r="I509" s="1">
        <v>46872</v>
      </c>
      <c r="J509" s="1">
        <v>47772</v>
      </c>
      <c r="K509" s="1">
        <v>49534</v>
      </c>
      <c r="L509" s="1">
        <v>55595</v>
      </c>
      <c r="M509" s="1">
        <v>55338</v>
      </c>
      <c r="N509" s="1">
        <v>5.8</v>
      </c>
      <c r="O509" s="1" t="s">
        <v>43</v>
      </c>
      <c r="P509" s="14"/>
      <c r="Q509" s="10">
        <f t="shared" si="7"/>
        <v>-0.004622717870312079</v>
      </c>
    </row>
    <row r="510" spans="1:17" ht="9.75" customHeight="1">
      <c r="A510" s="1">
        <v>2</v>
      </c>
      <c r="B510" s="1" t="s">
        <v>82</v>
      </c>
      <c r="C510" s="1">
        <v>448</v>
      </c>
      <c r="D510" s="1">
        <v>1.84</v>
      </c>
      <c r="E510" s="1" t="s">
        <v>1145</v>
      </c>
      <c r="F510" s="2" t="s">
        <v>1146</v>
      </c>
      <c r="G510" s="2" t="s">
        <v>137</v>
      </c>
      <c r="H510" s="2" t="s">
        <v>145</v>
      </c>
      <c r="I510" s="1">
        <v>47430</v>
      </c>
      <c r="J510" s="1">
        <v>48437</v>
      </c>
      <c r="K510" s="1">
        <v>51280</v>
      </c>
      <c r="L510" s="1">
        <v>54567</v>
      </c>
      <c r="M510" s="1">
        <v>55569</v>
      </c>
      <c r="N510" s="1">
        <v>6</v>
      </c>
      <c r="O510" s="1" t="s">
        <v>43</v>
      </c>
      <c r="P510" s="14"/>
      <c r="Q510" s="10">
        <f t="shared" si="7"/>
        <v>0.018362746715047555</v>
      </c>
    </row>
    <row r="511" spans="1:17" ht="9.75" customHeight="1">
      <c r="A511" s="1">
        <v>2</v>
      </c>
      <c r="B511" s="1" t="s">
        <v>82</v>
      </c>
      <c r="C511" s="1">
        <v>448</v>
      </c>
      <c r="D511" s="1">
        <v>2.83</v>
      </c>
      <c r="E511" s="1" t="s">
        <v>1147</v>
      </c>
      <c r="F511" s="2" t="s">
        <v>1148</v>
      </c>
      <c r="G511" s="2" t="s">
        <v>129</v>
      </c>
      <c r="H511" s="2" t="s">
        <v>18</v>
      </c>
      <c r="I511" s="1">
        <v>9777</v>
      </c>
      <c r="J511" s="1">
        <v>10103</v>
      </c>
      <c r="K511" s="1">
        <v>10438</v>
      </c>
      <c r="L511" s="1">
        <v>13219</v>
      </c>
      <c r="M511" s="1">
        <v>12893</v>
      </c>
      <c r="N511" s="1">
        <v>1.8</v>
      </c>
      <c r="O511" s="1">
        <v>41</v>
      </c>
      <c r="P511" s="14"/>
      <c r="Q511" s="10">
        <f t="shared" si="7"/>
        <v>-0.024661472123458657</v>
      </c>
    </row>
    <row r="512" spans="1:17" ht="9.75" customHeight="1">
      <c r="A512" s="1">
        <v>2</v>
      </c>
      <c r="B512" s="1" t="s">
        <v>82</v>
      </c>
      <c r="C512" s="1">
        <v>448</v>
      </c>
      <c r="D512" s="1">
        <v>2.85</v>
      </c>
      <c r="E512" s="1" t="s">
        <v>1149</v>
      </c>
      <c r="F512" s="2" t="s">
        <v>1150</v>
      </c>
      <c r="G512" s="2" t="s">
        <v>129</v>
      </c>
      <c r="H512" s="2" t="s">
        <v>18</v>
      </c>
      <c r="I512" s="1">
        <v>10648</v>
      </c>
      <c r="J512" s="1">
        <v>10786</v>
      </c>
      <c r="K512" s="1">
        <v>11696</v>
      </c>
      <c r="L512" s="1">
        <v>12683</v>
      </c>
      <c r="M512" s="1">
        <v>12668</v>
      </c>
      <c r="N512" s="1">
        <v>2.1</v>
      </c>
      <c r="O512" s="1">
        <v>42</v>
      </c>
      <c r="P512" s="14"/>
      <c r="Q512" s="10">
        <f t="shared" si="7"/>
        <v>-0.0011826854845068202</v>
      </c>
    </row>
    <row r="513" spans="1:17" ht="9.75" customHeight="1">
      <c r="A513" s="1">
        <v>2</v>
      </c>
      <c r="B513" s="1" t="s">
        <v>82</v>
      </c>
      <c r="C513" s="1">
        <v>448</v>
      </c>
      <c r="D513" s="1">
        <v>4.15</v>
      </c>
      <c r="E513" s="1" t="s">
        <v>1151</v>
      </c>
      <c r="F513" s="2" t="s">
        <v>1152</v>
      </c>
      <c r="G513" s="2" t="s">
        <v>137</v>
      </c>
      <c r="H513" s="2" t="s">
        <v>145</v>
      </c>
      <c r="I513" s="1">
        <v>36782</v>
      </c>
      <c r="J513" s="1">
        <v>37651</v>
      </c>
      <c r="K513" s="1">
        <v>39584</v>
      </c>
      <c r="L513" s="1">
        <v>41884</v>
      </c>
      <c r="M513" s="1">
        <v>42901</v>
      </c>
      <c r="N513" s="1">
        <v>8.2</v>
      </c>
      <c r="O513" s="1" t="s">
        <v>43</v>
      </c>
      <c r="P513" s="14"/>
      <c r="Q513" s="10">
        <f t="shared" si="7"/>
        <v>0.024281348486295484</v>
      </c>
    </row>
    <row r="514" spans="1:17" ht="9.75" customHeight="1">
      <c r="A514" s="1">
        <v>2</v>
      </c>
      <c r="B514" s="1" t="s">
        <v>82</v>
      </c>
      <c r="C514" s="1">
        <v>448</v>
      </c>
      <c r="D514" s="1">
        <v>4.15</v>
      </c>
      <c r="E514" s="1" t="s">
        <v>1153</v>
      </c>
      <c r="F514" s="2" t="s">
        <v>1154</v>
      </c>
      <c r="G514" s="2" t="s">
        <v>140</v>
      </c>
      <c r="H514" s="2" t="s">
        <v>145</v>
      </c>
      <c r="I514" s="1">
        <v>37095</v>
      </c>
      <c r="J514" s="1">
        <v>37669</v>
      </c>
      <c r="K514" s="1">
        <v>39096</v>
      </c>
      <c r="L514" s="1">
        <v>42376</v>
      </c>
      <c r="M514" s="1">
        <v>42445</v>
      </c>
      <c r="N514" s="1">
        <v>8</v>
      </c>
      <c r="O514" s="1" t="s">
        <v>43</v>
      </c>
      <c r="P514" s="14"/>
      <c r="Q514" s="10">
        <f t="shared" si="7"/>
        <v>0.0016282801585803285</v>
      </c>
    </row>
    <row r="515" spans="1:17" ht="9.75" customHeight="1">
      <c r="A515" s="1">
        <v>2</v>
      </c>
      <c r="B515" s="1" t="s">
        <v>82</v>
      </c>
      <c r="C515" s="1">
        <v>448</v>
      </c>
      <c r="D515" s="1">
        <v>5.45</v>
      </c>
      <c r="E515" s="1" t="s">
        <v>1155</v>
      </c>
      <c r="F515" s="2" t="s">
        <v>1156</v>
      </c>
      <c r="G515" s="2" t="s">
        <v>129</v>
      </c>
      <c r="H515" s="2" t="s">
        <v>18</v>
      </c>
      <c r="I515" s="1">
        <v>9327</v>
      </c>
      <c r="J515" s="1">
        <v>9859</v>
      </c>
      <c r="K515" s="1">
        <v>10813</v>
      </c>
      <c r="L515" s="1">
        <v>11986</v>
      </c>
      <c r="M515" s="1">
        <v>12538</v>
      </c>
      <c r="N515" s="1">
        <v>4.3</v>
      </c>
      <c r="O515" s="1">
        <v>36</v>
      </c>
      <c r="P515" s="14"/>
      <c r="Q515" s="10">
        <f t="shared" si="7"/>
        <v>0.04605372935090939</v>
      </c>
    </row>
    <row r="516" spans="1:17" ht="9.75" customHeight="1">
      <c r="A516" s="1">
        <v>2</v>
      </c>
      <c r="B516" s="1" t="s">
        <v>82</v>
      </c>
      <c r="C516" s="1">
        <v>448</v>
      </c>
      <c r="D516" s="1">
        <v>5.67</v>
      </c>
      <c r="E516" s="1" t="s">
        <v>1157</v>
      </c>
      <c r="F516" s="2" t="s">
        <v>1158</v>
      </c>
      <c r="G516" s="2" t="s">
        <v>129</v>
      </c>
      <c r="H516" s="2" t="s">
        <v>237</v>
      </c>
      <c r="I516" s="1">
        <v>8822</v>
      </c>
      <c r="J516" s="1">
        <v>8921</v>
      </c>
      <c r="K516" s="1">
        <v>9395</v>
      </c>
      <c r="L516" s="1">
        <v>11107</v>
      </c>
      <c r="M516" s="1">
        <v>10789</v>
      </c>
      <c r="N516" s="1">
        <v>5</v>
      </c>
      <c r="O516" s="1">
        <v>366</v>
      </c>
      <c r="P516" s="14"/>
      <c r="Q516" s="10">
        <f t="shared" si="7"/>
        <v>-0.028630593319528226</v>
      </c>
    </row>
    <row r="517" spans="1:17" ht="9.75" customHeight="1">
      <c r="A517" s="1">
        <v>2</v>
      </c>
      <c r="B517" s="1" t="s">
        <v>82</v>
      </c>
      <c r="C517" s="1">
        <v>448</v>
      </c>
      <c r="D517" s="1">
        <v>5.77</v>
      </c>
      <c r="E517" s="1" t="s">
        <v>1159</v>
      </c>
      <c r="F517" s="2" t="s">
        <v>1160</v>
      </c>
      <c r="G517" s="2" t="s">
        <v>137</v>
      </c>
      <c r="H517" s="2" t="s">
        <v>242</v>
      </c>
      <c r="I517" s="1">
        <v>27455</v>
      </c>
      <c r="J517" s="1">
        <v>27791</v>
      </c>
      <c r="K517" s="1">
        <v>28771</v>
      </c>
      <c r="L517" s="1">
        <v>29898</v>
      </c>
      <c r="M517" s="1">
        <v>30364</v>
      </c>
      <c r="N517" s="1">
        <v>8.2</v>
      </c>
      <c r="O517" s="1">
        <v>366</v>
      </c>
      <c r="P517" s="14"/>
      <c r="Q517" s="10">
        <f t="shared" si="7"/>
        <v>0.015586326844604991</v>
      </c>
    </row>
    <row r="518" spans="1:17" ht="9.75" customHeight="1">
      <c r="A518" s="1">
        <v>2</v>
      </c>
      <c r="B518" s="1" t="s">
        <v>82</v>
      </c>
      <c r="C518" s="1">
        <v>448</v>
      </c>
      <c r="D518" s="1">
        <v>5.77</v>
      </c>
      <c r="E518" s="1" t="s">
        <v>1161</v>
      </c>
      <c r="F518" s="2" t="s">
        <v>1162</v>
      </c>
      <c r="G518" s="2" t="s">
        <v>140</v>
      </c>
      <c r="H518" s="2" t="s">
        <v>242</v>
      </c>
      <c r="I518" s="1">
        <v>28273</v>
      </c>
      <c r="J518" s="1">
        <v>28748</v>
      </c>
      <c r="K518" s="1">
        <v>29701</v>
      </c>
      <c r="L518" s="1">
        <v>31270</v>
      </c>
      <c r="M518" s="1">
        <v>31655</v>
      </c>
      <c r="N518" s="1">
        <v>8</v>
      </c>
      <c r="O518" s="1">
        <v>362</v>
      </c>
      <c r="P518" s="14"/>
      <c r="Q518" s="10">
        <f t="shared" si="7"/>
        <v>0.012312120243044452</v>
      </c>
    </row>
    <row r="519" spans="1:17" ht="9.75" customHeight="1">
      <c r="A519" s="1">
        <v>2</v>
      </c>
      <c r="B519" s="1" t="s">
        <v>82</v>
      </c>
      <c r="C519" s="1">
        <v>448</v>
      </c>
      <c r="D519" s="1">
        <v>5.84</v>
      </c>
      <c r="E519" s="1" t="s">
        <v>1163</v>
      </c>
      <c r="F519" s="2" t="s">
        <v>1164</v>
      </c>
      <c r="G519" s="2" t="s">
        <v>129</v>
      </c>
      <c r="H519" s="2" t="s">
        <v>18</v>
      </c>
      <c r="I519" s="1">
        <v>7126</v>
      </c>
      <c r="J519" s="1">
        <v>7372</v>
      </c>
      <c r="K519" s="1">
        <v>6602</v>
      </c>
      <c r="L519" s="1">
        <v>6278</v>
      </c>
      <c r="M519" s="1">
        <v>6311</v>
      </c>
      <c r="N519" s="1">
        <v>5.2</v>
      </c>
      <c r="O519" s="1">
        <v>325</v>
      </c>
      <c r="P519" s="14"/>
      <c r="Q519" s="10">
        <f t="shared" si="7"/>
        <v>0.005256451099076139</v>
      </c>
    </row>
    <row r="520" spans="1:17" ht="9.75" customHeight="1">
      <c r="A520" s="1">
        <v>2</v>
      </c>
      <c r="B520" s="1" t="s">
        <v>82</v>
      </c>
      <c r="C520" s="1">
        <v>448</v>
      </c>
      <c r="D520" s="1">
        <v>5.89</v>
      </c>
      <c r="E520" s="1" t="s">
        <v>1165</v>
      </c>
      <c r="F520" s="2" t="s">
        <v>1166</v>
      </c>
      <c r="G520" s="2" t="s">
        <v>129</v>
      </c>
      <c r="H520" s="2" t="s">
        <v>18</v>
      </c>
      <c r="I520" s="1">
        <v>7429</v>
      </c>
      <c r="J520" s="1">
        <v>7305</v>
      </c>
      <c r="K520" s="1">
        <v>7133</v>
      </c>
      <c r="L520" s="1">
        <v>5978</v>
      </c>
      <c r="M520" s="1">
        <v>5786</v>
      </c>
      <c r="N520" s="1">
        <v>5.8</v>
      </c>
      <c r="O520" s="1">
        <v>14</v>
      </c>
      <c r="P520" s="14"/>
      <c r="Q520" s="10">
        <f t="shared" si="7"/>
        <v>-0.03211776513884242</v>
      </c>
    </row>
    <row r="521" spans="1:17" ht="9.75" customHeight="1">
      <c r="A521" s="1">
        <v>2</v>
      </c>
      <c r="B521" s="1" t="s">
        <v>82</v>
      </c>
      <c r="C521" s="1">
        <v>448</v>
      </c>
      <c r="D521" s="1">
        <v>7.83</v>
      </c>
      <c r="E521" s="1" t="s">
        <v>1167</v>
      </c>
      <c r="F521" s="2" t="s">
        <v>1168</v>
      </c>
      <c r="G521" s="2" t="s">
        <v>137</v>
      </c>
      <c r="H521" s="2" t="s">
        <v>145</v>
      </c>
      <c r="I521" s="1">
        <v>34581</v>
      </c>
      <c r="J521" s="1">
        <v>35163</v>
      </c>
      <c r="K521" s="1">
        <v>35373</v>
      </c>
      <c r="L521" s="1">
        <v>36176</v>
      </c>
      <c r="M521" s="1">
        <v>36675</v>
      </c>
      <c r="N521" s="1">
        <v>8.2</v>
      </c>
      <c r="O521" s="1" t="s">
        <v>43</v>
      </c>
      <c r="P521" s="14"/>
      <c r="Q521" s="10">
        <f t="shared" si="7"/>
        <v>0.013793675364882796</v>
      </c>
    </row>
    <row r="522" spans="1:17" ht="9.75" customHeight="1">
      <c r="A522" s="1">
        <v>2</v>
      </c>
      <c r="B522" s="1" t="s">
        <v>82</v>
      </c>
      <c r="C522" s="1">
        <v>448</v>
      </c>
      <c r="D522" s="1">
        <v>7.83</v>
      </c>
      <c r="E522" s="1" t="s">
        <v>1169</v>
      </c>
      <c r="F522" s="2" t="s">
        <v>1170</v>
      </c>
      <c r="G522" s="2" t="s">
        <v>140</v>
      </c>
      <c r="H522" s="2" t="s">
        <v>145</v>
      </c>
      <c r="I522" s="1">
        <v>35703</v>
      </c>
      <c r="J522" s="1">
        <v>36054</v>
      </c>
      <c r="K522" s="1">
        <v>36834</v>
      </c>
      <c r="L522" s="1">
        <v>37248</v>
      </c>
      <c r="M522" s="1">
        <v>37441</v>
      </c>
      <c r="N522" s="1">
        <v>8</v>
      </c>
      <c r="O522" s="1" t="s">
        <v>43</v>
      </c>
      <c r="P522" s="14"/>
      <c r="Q522" s="10">
        <f aca="true" t="shared" si="8" ref="Q522:Q585">(M522-L522)/L522</f>
        <v>0.0051814862542955325</v>
      </c>
    </row>
    <row r="523" spans="1:17" ht="9.75" customHeight="1">
      <c r="A523" s="1">
        <v>2</v>
      </c>
      <c r="B523" s="1" t="s">
        <v>82</v>
      </c>
      <c r="C523" s="1">
        <v>448</v>
      </c>
      <c r="D523" s="1">
        <v>9.78</v>
      </c>
      <c r="E523" s="1" t="s">
        <v>1171</v>
      </c>
      <c r="F523" s="2" t="s">
        <v>1172</v>
      </c>
      <c r="G523" s="2" t="s">
        <v>129</v>
      </c>
      <c r="H523" s="2" t="s">
        <v>18</v>
      </c>
      <c r="I523" s="1">
        <v>9252</v>
      </c>
      <c r="J523" s="1">
        <v>9570</v>
      </c>
      <c r="K523" s="1">
        <v>8931</v>
      </c>
      <c r="L523" s="1">
        <v>9584</v>
      </c>
      <c r="M523" s="1">
        <v>9865</v>
      </c>
      <c r="N523" s="1">
        <v>5.4</v>
      </c>
      <c r="O523" s="1">
        <v>20</v>
      </c>
      <c r="P523" s="14"/>
      <c r="Q523" s="10">
        <f t="shared" si="8"/>
        <v>0.029319699499165276</v>
      </c>
    </row>
    <row r="524" spans="1:17" ht="9.75" customHeight="1">
      <c r="A524" s="1">
        <v>2</v>
      </c>
      <c r="B524" s="1" t="s">
        <v>82</v>
      </c>
      <c r="C524" s="1">
        <v>448</v>
      </c>
      <c r="D524" s="1">
        <v>9.88</v>
      </c>
      <c r="E524" s="1" t="s">
        <v>1173</v>
      </c>
      <c r="F524" s="2" t="s">
        <v>1174</v>
      </c>
      <c r="G524" s="2" t="s">
        <v>137</v>
      </c>
      <c r="H524" s="2" t="s">
        <v>145</v>
      </c>
      <c r="I524" s="1">
        <v>25329</v>
      </c>
      <c r="J524" s="1">
        <v>25593</v>
      </c>
      <c r="K524" s="1">
        <v>26442</v>
      </c>
      <c r="L524" s="1">
        <v>26592</v>
      </c>
      <c r="M524" s="1">
        <v>26810</v>
      </c>
      <c r="N524" s="1">
        <v>8.2</v>
      </c>
      <c r="O524" s="1" t="s">
        <v>43</v>
      </c>
      <c r="P524" s="14"/>
      <c r="Q524" s="10">
        <f t="shared" si="8"/>
        <v>0.008197954271961492</v>
      </c>
    </row>
    <row r="525" spans="1:17" ht="9.75" customHeight="1">
      <c r="A525" s="1">
        <v>2</v>
      </c>
      <c r="B525" s="1" t="s">
        <v>82</v>
      </c>
      <c r="C525" s="1">
        <v>448</v>
      </c>
      <c r="D525" s="1">
        <v>9.98</v>
      </c>
      <c r="E525" s="1" t="s">
        <v>1175</v>
      </c>
      <c r="F525" s="2" t="s">
        <v>1176</v>
      </c>
      <c r="G525" s="2" t="s">
        <v>129</v>
      </c>
      <c r="H525" s="2" t="s">
        <v>18</v>
      </c>
      <c r="I525" s="1">
        <v>2536</v>
      </c>
      <c r="J525" s="1">
        <v>2792</v>
      </c>
      <c r="K525" s="1">
        <v>2687</v>
      </c>
      <c r="L525" s="1">
        <v>2610</v>
      </c>
      <c r="M525" s="1">
        <v>2686</v>
      </c>
      <c r="N525" s="1">
        <v>8.2</v>
      </c>
      <c r="O525" s="1">
        <v>29</v>
      </c>
      <c r="P525" s="14"/>
      <c r="Q525" s="10">
        <f t="shared" si="8"/>
        <v>0.029118773946360154</v>
      </c>
    </row>
    <row r="526" spans="1:17" ht="9.75" customHeight="1">
      <c r="A526" s="1">
        <v>2</v>
      </c>
      <c r="B526" s="1" t="s">
        <v>82</v>
      </c>
      <c r="C526" s="1">
        <v>448</v>
      </c>
      <c r="D526" s="1">
        <v>10.12</v>
      </c>
      <c r="E526" s="1" t="s">
        <v>1177</v>
      </c>
      <c r="F526" s="2" t="s">
        <v>1178</v>
      </c>
      <c r="G526" s="2" t="s">
        <v>129</v>
      </c>
      <c r="H526" s="2" t="s">
        <v>18</v>
      </c>
      <c r="I526" s="1">
        <v>10367</v>
      </c>
      <c r="J526" s="1">
        <v>10080</v>
      </c>
      <c r="K526" s="1">
        <v>10264</v>
      </c>
      <c r="L526" s="1">
        <v>10626</v>
      </c>
      <c r="M526" s="1">
        <v>10530</v>
      </c>
      <c r="N526" s="1">
        <v>8.7</v>
      </c>
      <c r="O526" s="1">
        <v>254</v>
      </c>
      <c r="P526" s="14"/>
      <c r="Q526" s="10">
        <f t="shared" si="8"/>
        <v>-0.009034443817052512</v>
      </c>
    </row>
    <row r="527" spans="1:17" ht="9.75" customHeight="1">
      <c r="A527" s="1">
        <v>2</v>
      </c>
      <c r="B527" s="1" t="s">
        <v>82</v>
      </c>
      <c r="C527" s="1">
        <v>448</v>
      </c>
      <c r="D527" s="1">
        <v>10.22</v>
      </c>
      <c r="E527" s="1" t="s">
        <v>1179</v>
      </c>
      <c r="F527" s="2" t="s">
        <v>1180</v>
      </c>
      <c r="G527" s="2" t="s">
        <v>140</v>
      </c>
      <c r="H527" s="2" t="s">
        <v>145</v>
      </c>
      <c r="I527" s="1">
        <v>25336</v>
      </c>
      <c r="J527" s="1">
        <v>25974</v>
      </c>
      <c r="K527" s="1">
        <v>26570</v>
      </c>
      <c r="L527" s="1">
        <v>26622</v>
      </c>
      <c r="M527" s="1">
        <v>26911</v>
      </c>
      <c r="N527" s="1">
        <v>8</v>
      </c>
      <c r="O527" s="1" t="s">
        <v>43</v>
      </c>
      <c r="P527" s="14"/>
      <c r="Q527" s="10">
        <f t="shared" si="8"/>
        <v>0.010855683269476373</v>
      </c>
    </row>
    <row r="528" spans="1:17" ht="9.75" customHeight="1">
      <c r="A528" s="1">
        <v>2</v>
      </c>
      <c r="B528" s="1" t="s">
        <v>82</v>
      </c>
      <c r="C528" s="1">
        <v>448</v>
      </c>
      <c r="D528" s="1">
        <v>10.31</v>
      </c>
      <c r="E528" s="1" t="s">
        <v>1181</v>
      </c>
      <c r="F528" s="2" t="s">
        <v>1182</v>
      </c>
      <c r="G528" s="2" t="s">
        <v>129</v>
      </c>
      <c r="H528" s="2" t="s">
        <v>134</v>
      </c>
      <c r="I528" s="1">
        <v>2685</v>
      </c>
      <c r="J528" s="1">
        <v>2653</v>
      </c>
      <c r="K528" s="1">
        <v>2642</v>
      </c>
      <c r="L528" s="1">
        <v>2666</v>
      </c>
      <c r="M528" s="1">
        <v>2413</v>
      </c>
      <c r="N528" s="1">
        <v>6.4</v>
      </c>
      <c r="O528" s="1">
        <v>46</v>
      </c>
      <c r="P528" s="14"/>
      <c r="Q528" s="10">
        <f t="shared" si="8"/>
        <v>-0.09489872468117029</v>
      </c>
    </row>
    <row r="529" spans="1:17" ht="9.75" customHeight="1">
      <c r="A529" s="4">
        <v>2</v>
      </c>
      <c r="B529" s="4" t="s">
        <v>82</v>
      </c>
      <c r="C529" s="4">
        <v>448</v>
      </c>
      <c r="D529" s="4">
        <v>11.41</v>
      </c>
      <c r="E529" s="4" t="s">
        <v>1183</v>
      </c>
      <c r="F529" s="5" t="s">
        <v>3916</v>
      </c>
      <c r="G529" s="5" t="s">
        <v>137</v>
      </c>
      <c r="H529" s="5" t="s">
        <v>42</v>
      </c>
      <c r="I529" s="4">
        <v>27866</v>
      </c>
      <c r="J529" s="4">
        <v>28385</v>
      </c>
      <c r="K529" s="4">
        <v>29129</v>
      </c>
      <c r="L529" s="4">
        <v>29202</v>
      </c>
      <c r="M529" s="4">
        <v>29497</v>
      </c>
      <c r="N529" s="4">
        <v>8.5</v>
      </c>
      <c r="O529" s="4">
        <v>366</v>
      </c>
      <c r="P529" s="16"/>
      <c r="Q529" s="10">
        <f t="shared" si="8"/>
        <v>0.010102047804944867</v>
      </c>
    </row>
    <row r="530" spans="1:17" ht="9.75" customHeight="1">
      <c r="A530" s="4">
        <v>2</v>
      </c>
      <c r="B530" s="4" t="s">
        <v>82</v>
      </c>
      <c r="C530" s="4">
        <v>448</v>
      </c>
      <c r="D530" s="4">
        <v>11.41</v>
      </c>
      <c r="E530" s="4" t="s">
        <v>1184</v>
      </c>
      <c r="F530" s="5" t="s">
        <v>3917</v>
      </c>
      <c r="G530" s="5" t="s">
        <v>140</v>
      </c>
      <c r="H530" s="5" t="s">
        <v>42</v>
      </c>
      <c r="I530" s="4">
        <v>28021</v>
      </c>
      <c r="J530" s="4">
        <v>28627</v>
      </c>
      <c r="K530" s="4">
        <v>29212</v>
      </c>
      <c r="L530" s="4">
        <v>29288</v>
      </c>
      <c r="M530" s="4">
        <v>29324</v>
      </c>
      <c r="N530" s="4">
        <v>8.1</v>
      </c>
      <c r="O530" s="4">
        <v>366</v>
      </c>
      <c r="P530" s="16"/>
      <c r="Q530" s="10">
        <f t="shared" si="8"/>
        <v>0.001229172357279432</v>
      </c>
    </row>
    <row r="531" spans="1:17" ht="9.75" customHeight="1">
      <c r="A531" s="1">
        <v>2</v>
      </c>
      <c r="B531" s="1" t="s">
        <v>82</v>
      </c>
      <c r="C531" s="1">
        <v>448</v>
      </c>
      <c r="D531" s="1">
        <v>11.54</v>
      </c>
      <c r="E531" s="1" t="s">
        <v>1185</v>
      </c>
      <c r="F531" s="2" t="s">
        <v>1186</v>
      </c>
      <c r="G531" s="2" t="s">
        <v>129</v>
      </c>
      <c r="H531" s="2" t="s">
        <v>18</v>
      </c>
      <c r="I531" s="1">
        <v>3237</v>
      </c>
      <c r="J531" s="1">
        <v>3260</v>
      </c>
      <c r="K531" s="1">
        <v>3505</v>
      </c>
      <c r="L531" s="1">
        <v>3351</v>
      </c>
      <c r="M531" s="1">
        <v>3421</v>
      </c>
      <c r="N531" s="1">
        <v>13.8</v>
      </c>
      <c r="O531" s="1">
        <v>46</v>
      </c>
      <c r="P531" s="14"/>
      <c r="Q531" s="10">
        <f t="shared" si="8"/>
        <v>0.02088928678006565</v>
      </c>
    </row>
    <row r="532" spans="1:17" ht="9.75" customHeight="1">
      <c r="A532" s="1">
        <v>2</v>
      </c>
      <c r="B532" s="1" t="s">
        <v>82</v>
      </c>
      <c r="C532" s="1">
        <v>448</v>
      </c>
      <c r="D532" s="1">
        <v>11.88</v>
      </c>
      <c r="E532" s="1" t="s">
        <v>1187</v>
      </c>
      <c r="F532" s="2" t="s">
        <v>1188</v>
      </c>
      <c r="G532" s="2" t="s">
        <v>137</v>
      </c>
      <c r="H532" s="2" t="s">
        <v>145</v>
      </c>
      <c r="I532" s="1">
        <v>27866</v>
      </c>
      <c r="J532" s="1">
        <v>28385</v>
      </c>
      <c r="K532" s="1">
        <v>25624</v>
      </c>
      <c r="L532" s="1">
        <v>25851</v>
      </c>
      <c r="M532" s="1">
        <v>26076</v>
      </c>
      <c r="N532" s="1">
        <v>8.5</v>
      </c>
      <c r="O532" s="1" t="s">
        <v>43</v>
      </c>
      <c r="P532" s="14"/>
      <c r="Q532" s="10">
        <f t="shared" si="8"/>
        <v>0.008703725194383196</v>
      </c>
    </row>
    <row r="533" spans="1:17" ht="9.75" customHeight="1">
      <c r="A533" s="1">
        <v>2</v>
      </c>
      <c r="B533" s="1" t="s">
        <v>82</v>
      </c>
      <c r="C533" s="1">
        <v>448</v>
      </c>
      <c r="D533" s="1">
        <v>12.22</v>
      </c>
      <c r="E533" s="1" t="s">
        <v>1189</v>
      </c>
      <c r="F533" s="2" t="s">
        <v>1190</v>
      </c>
      <c r="G533" s="2" t="s">
        <v>129</v>
      </c>
      <c r="H533" s="2" t="s">
        <v>18</v>
      </c>
      <c r="I533" s="1">
        <v>3237</v>
      </c>
      <c r="J533" s="1">
        <v>3260</v>
      </c>
      <c r="K533" s="1">
        <v>3505</v>
      </c>
      <c r="L533" s="1">
        <v>3351</v>
      </c>
      <c r="M533" s="1">
        <v>3421</v>
      </c>
      <c r="N533" s="1">
        <v>13.8</v>
      </c>
      <c r="O533" s="1">
        <v>46</v>
      </c>
      <c r="P533" s="14"/>
      <c r="Q533" s="10">
        <f t="shared" si="8"/>
        <v>0.02088928678006565</v>
      </c>
    </row>
    <row r="534" spans="1:17" ht="9.75" customHeight="1">
      <c r="A534" s="1">
        <v>2</v>
      </c>
      <c r="B534" s="1" t="s">
        <v>82</v>
      </c>
      <c r="C534" s="1">
        <v>448</v>
      </c>
      <c r="D534" s="1">
        <v>13.19</v>
      </c>
      <c r="E534" s="1" t="s">
        <v>1191</v>
      </c>
      <c r="F534" s="2" t="s">
        <v>1192</v>
      </c>
      <c r="G534" s="2" t="s">
        <v>137</v>
      </c>
      <c r="H534" s="2" t="s">
        <v>145</v>
      </c>
      <c r="I534" s="1">
        <v>27866</v>
      </c>
      <c r="J534" s="1">
        <v>28385</v>
      </c>
      <c r="K534" s="1">
        <v>29129</v>
      </c>
      <c r="L534" s="1">
        <v>29202</v>
      </c>
      <c r="M534" s="1">
        <v>29497</v>
      </c>
      <c r="N534" s="1">
        <v>8.5</v>
      </c>
      <c r="O534" s="1" t="s">
        <v>43</v>
      </c>
      <c r="P534" s="14"/>
      <c r="Q534" s="10">
        <f t="shared" si="8"/>
        <v>0.010102047804944867</v>
      </c>
    </row>
    <row r="535" spans="1:17" ht="9.75" customHeight="1">
      <c r="A535" s="1">
        <v>2</v>
      </c>
      <c r="B535" s="1" t="s">
        <v>82</v>
      </c>
      <c r="C535" s="1">
        <v>448</v>
      </c>
      <c r="D535" s="1">
        <v>13.88</v>
      </c>
      <c r="E535" s="1" t="s">
        <v>1193</v>
      </c>
      <c r="F535" s="2" t="s">
        <v>1194</v>
      </c>
      <c r="G535" s="2" t="s">
        <v>129</v>
      </c>
      <c r="H535" s="2" t="s">
        <v>18</v>
      </c>
      <c r="I535" s="1">
        <v>8760</v>
      </c>
      <c r="J535" s="1">
        <v>9220</v>
      </c>
      <c r="K535" s="1">
        <v>10262</v>
      </c>
      <c r="L535" s="1">
        <v>9914</v>
      </c>
      <c r="M535" s="1">
        <v>10196</v>
      </c>
      <c r="N535" s="1">
        <v>6.5</v>
      </c>
      <c r="O535" s="1">
        <v>41</v>
      </c>
      <c r="P535" s="14"/>
      <c r="Q535" s="10">
        <f t="shared" si="8"/>
        <v>0.028444623764373612</v>
      </c>
    </row>
    <row r="536" spans="1:17" ht="9.75" customHeight="1">
      <c r="A536" s="1">
        <v>2</v>
      </c>
      <c r="B536" s="1" t="s">
        <v>82</v>
      </c>
      <c r="C536" s="1">
        <v>448</v>
      </c>
      <c r="D536" s="1">
        <v>13.97</v>
      </c>
      <c r="E536" s="1" t="s">
        <v>1195</v>
      </c>
      <c r="F536" s="2" t="s">
        <v>1196</v>
      </c>
      <c r="G536" s="2" t="s">
        <v>129</v>
      </c>
      <c r="H536" s="2" t="s">
        <v>18</v>
      </c>
      <c r="I536" s="1">
        <v>8861</v>
      </c>
      <c r="J536" s="1">
        <v>9417</v>
      </c>
      <c r="K536" s="1">
        <v>10341</v>
      </c>
      <c r="L536" s="1">
        <v>9899</v>
      </c>
      <c r="M536" s="1">
        <v>9905</v>
      </c>
      <c r="N536" s="1">
        <v>1.3</v>
      </c>
      <c r="O536" s="1">
        <v>46</v>
      </c>
      <c r="P536" s="14"/>
      <c r="Q536" s="10">
        <f t="shared" si="8"/>
        <v>0.000606121830487928</v>
      </c>
    </row>
    <row r="537" spans="1:17" ht="9.75" customHeight="1">
      <c r="A537" s="1">
        <v>2</v>
      </c>
      <c r="B537" s="1" t="s">
        <v>82</v>
      </c>
      <c r="C537" s="1">
        <v>461</v>
      </c>
      <c r="D537" s="1">
        <v>0</v>
      </c>
      <c r="E537" s="1" t="s">
        <v>1197</v>
      </c>
      <c r="F537" s="2" t="s">
        <v>1198</v>
      </c>
      <c r="G537" s="2" t="s">
        <v>137</v>
      </c>
      <c r="H537" s="2" t="s">
        <v>145</v>
      </c>
      <c r="I537" s="1">
        <v>19106</v>
      </c>
      <c r="J537" s="1">
        <v>19165</v>
      </c>
      <c r="K537" s="1">
        <v>18867</v>
      </c>
      <c r="L537" s="1">
        <v>19288</v>
      </c>
      <c r="M537" s="1">
        <v>19301</v>
      </c>
      <c r="N537" s="1">
        <v>8.5</v>
      </c>
      <c r="O537" s="1" t="s">
        <v>43</v>
      </c>
      <c r="P537" s="14"/>
      <c r="Q537" s="10">
        <f t="shared" si="8"/>
        <v>0.0006739941932807963</v>
      </c>
    </row>
    <row r="538" spans="1:17" ht="9.75" customHeight="1">
      <c r="A538" s="1">
        <v>2</v>
      </c>
      <c r="B538" s="1" t="s">
        <v>82</v>
      </c>
      <c r="C538" s="1">
        <v>461</v>
      </c>
      <c r="D538" s="1">
        <v>0</v>
      </c>
      <c r="E538" s="1" t="s">
        <v>1199</v>
      </c>
      <c r="F538" s="2" t="s">
        <v>1200</v>
      </c>
      <c r="G538" s="2" t="s">
        <v>140</v>
      </c>
      <c r="H538" s="2" t="s">
        <v>145</v>
      </c>
      <c r="I538" s="1">
        <v>19160</v>
      </c>
      <c r="J538" s="1">
        <v>19210</v>
      </c>
      <c r="K538" s="1">
        <v>18871</v>
      </c>
      <c r="L538" s="1">
        <v>19389</v>
      </c>
      <c r="M538" s="1">
        <v>19419</v>
      </c>
      <c r="N538" s="1">
        <v>8.1</v>
      </c>
      <c r="O538" s="1" t="s">
        <v>43</v>
      </c>
      <c r="P538" s="14"/>
      <c r="Q538" s="10">
        <f t="shared" si="8"/>
        <v>0.0015472690700912889</v>
      </c>
    </row>
    <row r="539" spans="1:17" ht="9.75" customHeight="1">
      <c r="A539" s="1">
        <v>2</v>
      </c>
      <c r="B539" s="1" t="s">
        <v>82</v>
      </c>
      <c r="C539" s="1">
        <v>461</v>
      </c>
      <c r="D539" s="1">
        <v>0.17</v>
      </c>
      <c r="E539" s="1" t="s">
        <v>1201</v>
      </c>
      <c r="F539" s="2" t="s">
        <v>1202</v>
      </c>
      <c r="G539" s="2" t="s">
        <v>129</v>
      </c>
      <c r="H539" s="2" t="s">
        <v>18</v>
      </c>
      <c r="I539" s="1">
        <v>1559</v>
      </c>
      <c r="J539" s="1">
        <v>1609</v>
      </c>
      <c r="K539" s="1">
        <v>1634</v>
      </c>
      <c r="L539" s="1">
        <v>1668</v>
      </c>
      <c r="M539" s="1">
        <v>1815</v>
      </c>
      <c r="N539" s="1">
        <v>6.2</v>
      </c>
      <c r="O539" s="1">
        <v>46</v>
      </c>
      <c r="P539" s="14"/>
      <c r="Q539" s="10">
        <f t="shared" si="8"/>
        <v>0.08812949640287769</v>
      </c>
    </row>
    <row r="540" spans="1:17" ht="9.75" customHeight="1">
      <c r="A540" s="1">
        <v>2</v>
      </c>
      <c r="B540" s="1" t="s">
        <v>82</v>
      </c>
      <c r="C540" s="1">
        <v>461</v>
      </c>
      <c r="D540" s="1">
        <v>0.33</v>
      </c>
      <c r="E540" s="1" t="s">
        <v>1203</v>
      </c>
      <c r="F540" s="2" t="s">
        <v>1204</v>
      </c>
      <c r="G540" s="2" t="s">
        <v>129</v>
      </c>
      <c r="H540" s="2" t="s">
        <v>18</v>
      </c>
      <c r="I540" s="1">
        <v>1241</v>
      </c>
      <c r="J540" s="1">
        <v>1258</v>
      </c>
      <c r="K540" s="1">
        <v>1355</v>
      </c>
      <c r="L540" s="1">
        <v>1449</v>
      </c>
      <c r="M540" s="1">
        <v>1625</v>
      </c>
      <c r="N540" s="1">
        <v>9.2</v>
      </c>
      <c r="O540" s="1">
        <v>43</v>
      </c>
      <c r="P540" s="14"/>
      <c r="Q540" s="10">
        <f t="shared" si="8"/>
        <v>0.12146307798481712</v>
      </c>
    </row>
    <row r="541" spans="1:17" ht="9.75" customHeight="1">
      <c r="A541" s="4">
        <v>2</v>
      </c>
      <c r="B541" s="4" t="s">
        <v>82</v>
      </c>
      <c r="C541" s="4">
        <v>461</v>
      </c>
      <c r="D541" s="4">
        <v>2.32</v>
      </c>
      <c r="E541" s="4" t="s">
        <v>1205</v>
      </c>
      <c r="F541" s="5" t="s">
        <v>3933</v>
      </c>
      <c r="G541" s="5" t="s">
        <v>137</v>
      </c>
      <c r="H541" s="5" t="s">
        <v>42</v>
      </c>
      <c r="I541" s="4">
        <v>20665</v>
      </c>
      <c r="J541" s="4">
        <v>20774</v>
      </c>
      <c r="K541" s="4">
        <v>20501</v>
      </c>
      <c r="L541" s="4">
        <v>20956</v>
      </c>
      <c r="M541" s="4">
        <v>21116</v>
      </c>
      <c r="N541" s="4">
        <v>10.7</v>
      </c>
      <c r="O541" s="4">
        <v>358</v>
      </c>
      <c r="P541" s="16"/>
      <c r="Q541" s="10">
        <f t="shared" si="8"/>
        <v>0.007635044855888528</v>
      </c>
    </row>
    <row r="542" spans="1:17" ht="9.75" customHeight="1">
      <c r="A542" s="4">
        <v>2</v>
      </c>
      <c r="B542" s="4" t="s">
        <v>82</v>
      </c>
      <c r="C542" s="4">
        <v>461</v>
      </c>
      <c r="D542" s="4">
        <v>2.32</v>
      </c>
      <c r="E542" s="4" t="s">
        <v>1206</v>
      </c>
      <c r="F542" s="5" t="s">
        <v>3934</v>
      </c>
      <c r="G542" s="5" t="s">
        <v>140</v>
      </c>
      <c r="H542" s="5" t="s">
        <v>42</v>
      </c>
      <c r="I542" s="4">
        <v>20401</v>
      </c>
      <c r="J542" s="4">
        <v>20468</v>
      </c>
      <c r="K542" s="4">
        <v>20226</v>
      </c>
      <c r="L542" s="4">
        <v>20838</v>
      </c>
      <c r="M542" s="4">
        <v>21044</v>
      </c>
      <c r="N542" s="4">
        <v>10.7</v>
      </c>
      <c r="O542" s="4">
        <v>358</v>
      </c>
      <c r="P542" s="16"/>
      <c r="Q542" s="10">
        <f t="shared" si="8"/>
        <v>0.009885785584029177</v>
      </c>
    </row>
    <row r="543" spans="1:17" ht="9.75" customHeight="1">
      <c r="A543" s="1">
        <v>2</v>
      </c>
      <c r="B543" s="1" t="s">
        <v>82</v>
      </c>
      <c r="C543" s="1">
        <v>461</v>
      </c>
      <c r="D543" s="1">
        <v>4.33</v>
      </c>
      <c r="E543" s="1" t="s">
        <v>1207</v>
      </c>
      <c r="F543" s="2" t="s">
        <v>1208</v>
      </c>
      <c r="G543" s="2" t="s">
        <v>129</v>
      </c>
      <c r="H543" s="2" t="s">
        <v>18</v>
      </c>
      <c r="I543" s="1">
        <v>1640</v>
      </c>
      <c r="J543" s="1">
        <v>1710</v>
      </c>
      <c r="K543" s="1">
        <v>1631</v>
      </c>
      <c r="L543" s="1">
        <v>1672</v>
      </c>
      <c r="M543" s="1">
        <v>1784</v>
      </c>
      <c r="N543" s="1">
        <v>4.8</v>
      </c>
      <c r="O543" s="1">
        <v>28</v>
      </c>
      <c r="P543" s="14"/>
      <c r="Q543" s="10">
        <f t="shared" si="8"/>
        <v>0.06698564593301436</v>
      </c>
    </row>
    <row r="544" spans="1:17" ht="9.75" customHeight="1">
      <c r="A544" s="1">
        <v>2</v>
      </c>
      <c r="B544" s="1" t="s">
        <v>82</v>
      </c>
      <c r="C544" s="1">
        <v>461</v>
      </c>
      <c r="D544" s="1">
        <v>4.38</v>
      </c>
      <c r="E544" s="1" t="s">
        <v>1209</v>
      </c>
      <c r="F544" s="2" t="s">
        <v>1210</v>
      </c>
      <c r="G544" s="2" t="s">
        <v>129</v>
      </c>
      <c r="H544" s="2" t="s">
        <v>18</v>
      </c>
      <c r="I544" s="1">
        <v>1702</v>
      </c>
      <c r="J544" s="1">
        <v>1829</v>
      </c>
      <c r="K544" s="1">
        <v>1689</v>
      </c>
      <c r="L544" s="1">
        <v>1789</v>
      </c>
      <c r="M544" s="1">
        <v>1843</v>
      </c>
      <c r="N544" s="1">
        <v>2.3</v>
      </c>
      <c r="O544" s="1">
        <v>43</v>
      </c>
      <c r="P544" s="14"/>
      <c r="Q544" s="10">
        <f t="shared" si="8"/>
        <v>0.03018446059250978</v>
      </c>
    </row>
    <row r="545" spans="1:17" ht="9.75" customHeight="1">
      <c r="A545" s="1">
        <v>2</v>
      </c>
      <c r="B545" s="1" t="s">
        <v>82</v>
      </c>
      <c r="C545" s="1">
        <v>461</v>
      </c>
      <c r="D545" s="1">
        <v>4.62</v>
      </c>
      <c r="E545" s="1" t="s">
        <v>1211</v>
      </c>
      <c r="F545" s="2" t="s">
        <v>1212</v>
      </c>
      <c r="G545" s="2" t="s">
        <v>137</v>
      </c>
      <c r="H545" s="2" t="s">
        <v>145</v>
      </c>
      <c r="I545" s="1">
        <v>18963</v>
      </c>
      <c r="J545" s="1">
        <v>18945</v>
      </c>
      <c r="K545" s="1">
        <v>18812</v>
      </c>
      <c r="L545" s="1">
        <v>19167</v>
      </c>
      <c r="M545" s="1">
        <v>19273</v>
      </c>
      <c r="N545" s="1">
        <v>11.9</v>
      </c>
      <c r="O545" s="1" t="s">
        <v>43</v>
      </c>
      <c r="P545" s="14"/>
      <c r="Q545" s="10">
        <f t="shared" si="8"/>
        <v>0.005530338602806908</v>
      </c>
    </row>
    <row r="546" spans="1:17" ht="9.75" customHeight="1">
      <c r="A546" s="1">
        <v>2</v>
      </c>
      <c r="B546" s="1" t="s">
        <v>82</v>
      </c>
      <c r="C546" s="1">
        <v>461</v>
      </c>
      <c r="D546" s="1">
        <v>4.62</v>
      </c>
      <c r="E546" s="1" t="s">
        <v>1213</v>
      </c>
      <c r="F546" s="2" t="s">
        <v>1214</v>
      </c>
      <c r="G546" s="2" t="s">
        <v>140</v>
      </c>
      <c r="H546" s="2" t="s">
        <v>145</v>
      </c>
      <c r="I546" s="1">
        <v>18761</v>
      </c>
      <c r="J546" s="1">
        <v>18759</v>
      </c>
      <c r="K546" s="1">
        <v>18595</v>
      </c>
      <c r="L546" s="1">
        <v>19166</v>
      </c>
      <c r="M546" s="1">
        <v>19260</v>
      </c>
      <c r="N546" s="1">
        <v>12.1</v>
      </c>
      <c r="O546" s="1" t="s">
        <v>43</v>
      </c>
      <c r="P546" s="14"/>
      <c r="Q546" s="10">
        <f t="shared" si="8"/>
        <v>0.004904518418031931</v>
      </c>
    </row>
    <row r="547" spans="1:17" ht="9.75" customHeight="1">
      <c r="A547" s="1">
        <v>2</v>
      </c>
      <c r="B547" s="1" t="s">
        <v>82</v>
      </c>
      <c r="C547" s="1">
        <v>461</v>
      </c>
      <c r="D547" s="1">
        <v>4.88</v>
      </c>
      <c r="E547" s="1" t="s">
        <v>1215</v>
      </c>
      <c r="F547" s="2" t="s">
        <v>1216</v>
      </c>
      <c r="G547" s="2" t="s">
        <v>129</v>
      </c>
      <c r="H547" s="2" t="s">
        <v>18</v>
      </c>
      <c r="I547" s="1">
        <v>431</v>
      </c>
      <c r="J547" s="1">
        <v>490</v>
      </c>
      <c r="K547" s="1">
        <v>458</v>
      </c>
      <c r="L547" s="1">
        <v>421</v>
      </c>
      <c r="M547" s="1">
        <v>409</v>
      </c>
      <c r="N547" s="1">
        <v>12</v>
      </c>
      <c r="O547" s="1">
        <v>25</v>
      </c>
      <c r="P547" s="14"/>
      <c r="Q547" s="10">
        <f t="shared" si="8"/>
        <v>-0.028503562945368172</v>
      </c>
    </row>
    <row r="548" spans="1:17" ht="9.75" customHeight="1">
      <c r="A548" s="1">
        <v>2</v>
      </c>
      <c r="B548" s="1" t="s">
        <v>82</v>
      </c>
      <c r="C548" s="1">
        <v>461</v>
      </c>
      <c r="D548" s="1">
        <v>4.88</v>
      </c>
      <c r="E548" s="1" t="s">
        <v>1217</v>
      </c>
      <c r="F548" s="2" t="s">
        <v>1218</v>
      </c>
      <c r="G548" s="2" t="s">
        <v>129</v>
      </c>
      <c r="H548" s="2" t="s">
        <v>18</v>
      </c>
      <c r="I548" s="1">
        <v>491</v>
      </c>
      <c r="J548" s="1">
        <v>538</v>
      </c>
      <c r="K548" s="1">
        <v>506</v>
      </c>
      <c r="L548" s="1">
        <v>467</v>
      </c>
      <c r="M548" s="1">
        <v>482</v>
      </c>
      <c r="N548" s="1">
        <v>3.3</v>
      </c>
      <c r="O548" s="1">
        <v>32</v>
      </c>
      <c r="P548" s="14"/>
      <c r="Q548" s="10">
        <f t="shared" si="8"/>
        <v>0.032119914346895075</v>
      </c>
    </row>
    <row r="549" spans="1:17" ht="9.75" customHeight="1">
      <c r="A549" s="1">
        <v>2</v>
      </c>
      <c r="B549" s="1" t="s">
        <v>82</v>
      </c>
      <c r="C549" s="1">
        <v>461</v>
      </c>
      <c r="D549" s="1">
        <v>7.54</v>
      </c>
      <c r="E549" s="1" t="s">
        <v>1219</v>
      </c>
      <c r="F549" s="2" t="s">
        <v>1220</v>
      </c>
      <c r="G549" s="2" t="s">
        <v>137</v>
      </c>
      <c r="H549" s="2" t="s">
        <v>145</v>
      </c>
      <c r="I549" s="1">
        <v>19394</v>
      </c>
      <c r="J549" s="1">
        <v>19435</v>
      </c>
      <c r="K549" s="1">
        <v>19270</v>
      </c>
      <c r="L549" s="1">
        <v>19588</v>
      </c>
      <c r="M549" s="1">
        <v>19682</v>
      </c>
      <c r="N549" s="1">
        <v>11.9</v>
      </c>
      <c r="O549" s="1" t="s">
        <v>43</v>
      </c>
      <c r="P549" s="14"/>
      <c r="Q549" s="10">
        <f t="shared" si="8"/>
        <v>0.004798856442720032</v>
      </c>
    </row>
    <row r="550" spans="1:17" ht="9.75" customHeight="1">
      <c r="A550" s="1">
        <v>2</v>
      </c>
      <c r="B550" s="1" t="s">
        <v>82</v>
      </c>
      <c r="C550" s="1">
        <v>461</v>
      </c>
      <c r="D550" s="1">
        <v>7.54</v>
      </c>
      <c r="E550" s="1" t="s">
        <v>1221</v>
      </c>
      <c r="F550" s="2" t="s">
        <v>1222</v>
      </c>
      <c r="G550" s="2" t="s">
        <v>140</v>
      </c>
      <c r="H550" s="2" t="s">
        <v>145</v>
      </c>
      <c r="I550" s="1">
        <v>19252</v>
      </c>
      <c r="J550" s="1">
        <v>19297</v>
      </c>
      <c r="K550" s="1">
        <v>19101</v>
      </c>
      <c r="L550" s="1">
        <v>19633</v>
      </c>
      <c r="M550" s="1">
        <v>19742</v>
      </c>
      <c r="N550" s="1">
        <v>12.1</v>
      </c>
      <c r="O550" s="1" t="s">
        <v>43</v>
      </c>
      <c r="P550" s="14"/>
      <c r="Q550" s="10">
        <f t="shared" si="8"/>
        <v>0.005551876941883563</v>
      </c>
    </row>
    <row r="551" spans="1:17" ht="9.75" customHeight="1">
      <c r="A551" s="1">
        <v>2</v>
      </c>
      <c r="B551" s="1" t="s">
        <v>82</v>
      </c>
      <c r="C551" s="1">
        <v>461</v>
      </c>
      <c r="D551" s="1">
        <v>10.23</v>
      </c>
      <c r="E551" s="1" t="s">
        <v>1223</v>
      </c>
      <c r="F551" s="2" t="s">
        <v>1224</v>
      </c>
      <c r="G551" s="2" t="s">
        <v>129</v>
      </c>
      <c r="H551" s="2" t="s">
        <v>18</v>
      </c>
      <c r="I551" s="1">
        <v>5693</v>
      </c>
      <c r="J551" s="1">
        <v>5775</v>
      </c>
      <c r="K551" s="1">
        <v>5348</v>
      </c>
      <c r="L551" s="1">
        <v>5768</v>
      </c>
      <c r="M551" s="1">
        <v>5575</v>
      </c>
      <c r="N551" s="1">
        <v>6.3</v>
      </c>
      <c r="O551" s="1">
        <v>43</v>
      </c>
      <c r="P551" s="14"/>
      <c r="Q551" s="10">
        <f t="shared" si="8"/>
        <v>-0.03346047156726768</v>
      </c>
    </row>
    <row r="552" spans="1:17" ht="9.75" customHeight="1">
      <c r="A552" s="1">
        <v>2</v>
      </c>
      <c r="B552" s="1" t="s">
        <v>82</v>
      </c>
      <c r="C552" s="1">
        <v>461</v>
      </c>
      <c r="D552" s="1">
        <v>10.23</v>
      </c>
      <c r="E552" s="1" t="s">
        <v>1225</v>
      </c>
      <c r="F552" s="2" t="s">
        <v>1226</v>
      </c>
      <c r="G552" s="2" t="s">
        <v>129</v>
      </c>
      <c r="H552" s="2" t="s">
        <v>134</v>
      </c>
      <c r="I552" s="1">
        <v>5735</v>
      </c>
      <c r="J552" s="1">
        <v>5653</v>
      </c>
      <c r="K552" s="1">
        <v>5074</v>
      </c>
      <c r="L552" s="1">
        <v>5456</v>
      </c>
      <c r="M552" s="1">
        <v>5299</v>
      </c>
      <c r="N552" s="1">
        <v>6.8</v>
      </c>
      <c r="O552" s="1">
        <v>46</v>
      </c>
      <c r="P552" s="14"/>
      <c r="Q552" s="10">
        <f t="shared" si="8"/>
        <v>-0.02877565982404692</v>
      </c>
    </row>
    <row r="553" spans="1:17" ht="9.75" customHeight="1">
      <c r="A553" s="1">
        <v>2</v>
      </c>
      <c r="B553" s="1" t="s">
        <v>82</v>
      </c>
      <c r="C553" s="1">
        <v>461</v>
      </c>
      <c r="D553" s="1">
        <v>10.45</v>
      </c>
      <c r="E553" s="1" t="s">
        <v>1227</v>
      </c>
      <c r="F553" s="2" t="s">
        <v>1228</v>
      </c>
      <c r="G553" s="2" t="s">
        <v>137</v>
      </c>
      <c r="H553" s="2" t="s">
        <v>145</v>
      </c>
      <c r="I553" s="1">
        <v>13659</v>
      </c>
      <c r="J553" s="1">
        <v>13782</v>
      </c>
      <c r="K553" s="1">
        <v>14196</v>
      </c>
      <c r="L553" s="1">
        <v>14132</v>
      </c>
      <c r="M553" s="1">
        <v>14383</v>
      </c>
      <c r="N553" s="1">
        <v>11.9</v>
      </c>
      <c r="O553" s="1" t="s">
        <v>43</v>
      </c>
      <c r="P553" s="14"/>
      <c r="Q553" s="10">
        <f t="shared" si="8"/>
        <v>0.01776110953863572</v>
      </c>
    </row>
    <row r="554" spans="1:17" ht="9.75" customHeight="1">
      <c r="A554" s="1">
        <v>2</v>
      </c>
      <c r="B554" s="1" t="s">
        <v>82</v>
      </c>
      <c r="C554" s="1">
        <v>461</v>
      </c>
      <c r="D554" s="1">
        <v>10.45</v>
      </c>
      <c r="E554" s="1" t="s">
        <v>1229</v>
      </c>
      <c r="F554" s="2" t="s">
        <v>1230</v>
      </c>
      <c r="G554" s="2" t="s">
        <v>140</v>
      </c>
      <c r="H554" s="2" t="s">
        <v>145</v>
      </c>
      <c r="I554" s="1">
        <v>13559</v>
      </c>
      <c r="J554" s="1">
        <v>13522</v>
      </c>
      <c r="K554" s="1">
        <v>13753</v>
      </c>
      <c r="L554" s="1">
        <v>13865</v>
      </c>
      <c r="M554" s="1">
        <v>14167</v>
      </c>
      <c r="N554" s="1">
        <v>12</v>
      </c>
      <c r="O554" s="1" t="s">
        <v>43</v>
      </c>
      <c r="P554" s="14"/>
      <c r="Q554" s="10">
        <f t="shared" si="8"/>
        <v>0.021781464118283446</v>
      </c>
    </row>
    <row r="555" spans="1:17" ht="9.75" customHeight="1">
      <c r="A555" s="1">
        <v>2</v>
      </c>
      <c r="B555" s="1" t="s">
        <v>82</v>
      </c>
      <c r="C555" s="1">
        <v>461</v>
      </c>
      <c r="D555" s="1">
        <v>10.9</v>
      </c>
      <c r="E555" s="1" t="s">
        <v>1231</v>
      </c>
      <c r="F555" s="2" t="s">
        <v>1232</v>
      </c>
      <c r="G555" s="2" t="s">
        <v>129</v>
      </c>
      <c r="H555" s="2" t="s">
        <v>134</v>
      </c>
      <c r="I555" s="1">
        <v>3644</v>
      </c>
      <c r="J555" s="1">
        <v>3992</v>
      </c>
      <c r="K555" s="1">
        <v>3810</v>
      </c>
      <c r="L555" s="1">
        <v>3855</v>
      </c>
      <c r="M555" s="1">
        <v>3790</v>
      </c>
      <c r="N555" s="1">
        <v>10.2</v>
      </c>
      <c r="O555" s="1">
        <v>28</v>
      </c>
      <c r="P555" s="14"/>
      <c r="Q555" s="10">
        <f t="shared" si="8"/>
        <v>-0.016861219195849545</v>
      </c>
    </row>
    <row r="556" spans="1:17" ht="9.75" customHeight="1">
      <c r="A556" s="1">
        <v>2</v>
      </c>
      <c r="B556" s="1" t="s">
        <v>82</v>
      </c>
      <c r="C556" s="1">
        <v>461</v>
      </c>
      <c r="D556" s="1">
        <v>11.03</v>
      </c>
      <c r="E556" s="1" t="s">
        <v>1233</v>
      </c>
      <c r="F556" s="2" t="s">
        <v>1234</v>
      </c>
      <c r="G556" s="2" t="s">
        <v>129</v>
      </c>
      <c r="H556" s="2" t="s">
        <v>18</v>
      </c>
      <c r="I556" s="1">
        <v>3556</v>
      </c>
      <c r="J556" s="1">
        <v>3671</v>
      </c>
      <c r="K556" s="1">
        <v>3591</v>
      </c>
      <c r="L556" s="1">
        <v>3484</v>
      </c>
      <c r="M556" s="1">
        <v>3462</v>
      </c>
      <c r="N556" s="1">
        <v>5.5</v>
      </c>
      <c r="O556" s="1">
        <v>41</v>
      </c>
      <c r="P556" s="14"/>
      <c r="Q556" s="10">
        <f t="shared" si="8"/>
        <v>-0.006314580941446613</v>
      </c>
    </row>
    <row r="557" spans="1:17" ht="9.75" customHeight="1">
      <c r="A557" s="1">
        <v>2</v>
      </c>
      <c r="B557" s="1" t="s">
        <v>82</v>
      </c>
      <c r="C557" s="1">
        <v>461</v>
      </c>
      <c r="D557" s="1">
        <v>11.51</v>
      </c>
      <c r="E557" s="1" t="s">
        <v>1235</v>
      </c>
      <c r="F557" s="2" t="s">
        <v>1236</v>
      </c>
      <c r="G557" s="2" t="s">
        <v>137</v>
      </c>
      <c r="H557" s="2" t="s">
        <v>145</v>
      </c>
      <c r="I557" s="1">
        <v>17215</v>
      </c>
      <c r="J557" s="1">
        <v>17453</v>
      </c>
      <c r="K557" s="1">
        <v>17787</v>
      </c>
      <c r="L557" s="1">
        <v>17616</v>
      </c>
      <c r="M557" s="1">
        <v>17845</v>
      </c>
      <c r="N557" s="1">
        <v>11.9</v>
      </c>
      <c r="O557" s="1" t="s">
        <v>43</v>
      </c>
      <c r="P557" s="14"/>
      <c r="Q557" s="10">
        <f t="shared" si="8"/>
        <v>0.012999545867393278</v>
      </c>
    </row>
    <row r="558" spans="1:17" ht="9.75" customHeight="1">
      <c r="A558" s="1">
        <v>2</v>
      </c>
      <c r="B558" s="1" t="s">
        <v>82</v>
      </c>
      <c r="C558" s="1">
        <v>461</v>
      </c>
      <c r="D558" s="1">
        <v>11.51</v>
      </c>
      <c r="E558" s="1" t="s">
        <v>1237</v>
      </c>
      <c r="F558" s="2" t="s">
        <v>1238</v>
      </c>
      <c r="G558" s="2" t="s">
        <v>140</v>
      </c>
      <c r="H558" s="2" t="s">
        <v>145</v>
      </c>
      <c r="I558" s="1">
        <v>17203</v>
      </c>
      <c r="J558" s="1">
        <v>17514</v>
      </c>
      <c r="K558" s="1">
        <v>17563</v>
      </c>
      <c r="L558" s="1">
        <v>17720</v>
      </c>
      <c r="M558" s="1">
        <v>17957</v>
      </c>
      <c r="N558" s="1">
        <v>12</v>
      </c>
      <c r="O558" s="1" t="s">
        <v>43</v>
      </c>
      <c r="P558" s="14"/>
      <c r="Q558" s="10">
        <f t="shared" si="8"/>
        <v>0.01337471783295711</v>
      </c>
    </row>
    <row r="559" spans="1:17" ht="9.75" customHeight="1">
      <c r="A559" s="1">
        <v>2</v>
      </c>
      <c r="B559" s="1" t="s">
        <v>82</v>
      </c>
      <c r="C559" s="1">
        <v>461</v>
      </c>
      <c r="D559" s="1">
        <v>12.13</v>
      </c>
      <c r="E559" s="1" t="s">
        <v>1239</v>
      </c>
      <c r="F559" s="2" t="s">
        <v>1240</v>
      </c>
      <c r="G559" s="2" t="s">
        <v>129</v>
      </c>
      <c r="H559" s="2" t="s">
        <v>134</v>
      </c>
      <c r="I559" s="1">
        <v>78</v>
      </c>
      <c r="J559" s="1">
        <v>82</v>
      </c>
      <c r="K559" s="1">
        <v>76</v>
      </c>
      <c r="L559" s="1">
        <v>77</v>
      </c>
      <c r="M559" s="1">
        <v>81</v>
      </c>
      <c r="N559" s="1">
        <v>12.3</v>
      </c>
      <c r="O559" s="1">
        <v>45</v>
      </c>
      <c r="P559" s="14"/>
      <c r="Q559" s="10">
        <f t="shared" si="8"/>
        <v>0.05194805194805195</v>
      </c>
    </row>
    <row r="560" spans="1:17" ht="9.75" customHeight="1">
      <c r="A560" s="1">
        <v>2</v>
      </c>
      <c r="B560" s="1" t="s">
        <v>82</v>
      </c>
      <c r="C560" s="1">
        <v>461</v>
      </c>
      <c r="D560" s="1">
        <v>12.2</v>
      </c>
      <c r="E560" s="1" t="s">
        <v>1241</v>
      </c>
      <c r="F560" s="2" t="s">
        <v>1242</v>
      </c>
      <c r="G560" s="2" t="s">
        <v>137</v>
      </c>
      <c r="H560" s="2" t="s">
        <v>145</v>
      </c>
      <c r="I560" s="1">
        <v>17137</v>
      </c>
      <c r="J560" s="1">
        <v>17371</v>
      </c>
      <c r="K560" s="1">
        <v>17711</v>
      </c>
      <c r="L560" s="1">
        <v>17539</v>
      </c>
      <c r="M560" s="1">
        <v>17764</v>
      </c>
      <c r="N560" s="1">
        <v>11.9</v>
      </c>
      <c r="O560" s="1" t="s">
        <v>43</v>
      </c>
      <c r="P560" s="14"/>
      <c r="Q560" s="10">
        <f t="shared" si="8"/>
        <v>0.012828553509322082</v>
      </c>
    </row>
    <row r="561" spans="1:17" ht="9.75" customHeight="1">
      <c r="A561" s="1">
        <v>2</v>
      </c>
      <c r="B561" s="1" t="s">
        <v>82</v>
      </c>
      <c r="C561" s="1">
        <v>461</v>
      </c>
      <c r="D561" s="1">
        <v>12.2</v>
      </c>
      <c r="E561" s="1" t="s">
        <v>1243</v>
      </c>
      <c r="F561" s="2" t="s">
        <v>1244</v>
      </c>
      <c r="G561" s="2" t="s">
        <v>129</v>
      </c>
      <c r="H561" s="2" t="s">
        <v>18</v>
      </c>
      <c r="I561" s="1">
        <v>306</v>
      </c>
      <c r="J561" s="1">
        <v>271</v>
      </c>
      <c r="K561" s="1">
        <v>305</v>
      </c>
      <c r="L561" s="1">
        <v>302</v>
      </c>
      <c r="M561" s="1">
        <v>295</v>
      </c>
      <c r="N561" s="1">
        <v>6.8</v>
      </c>
      <c r="O561" s="1">
        <v>45</v>
      </c>
      <c r="P561" s="14"/>
      <c r="Q561" s="10">
        <f t="shared" si="8"/>
        <v>-0.023178807947019868</v>
      </c>
    </row>
    <row r="562" spans="1:17" ht="9.75" customHeight="1">
      <c r="A562" s="1">
        <v>2</v>
      </c>
      <c r="B562" s="1" t="s">
        <v>82</v>
      </c>
      <c r="C562" s="1">
        <v>461</v>
      </c>
      <c r="D562" s="1">
        <v>12.24</v>
      </c>
      <c r="E562" s="1" t="s">
        <v>1245</v>
      </c>
      <c r="F562" s="2" t="s">
        <v>1246</v>
      </c>
      <c r="G562" s="2" t="s">
        <v>140</v>
      </c>
      <c r="H562" s="2" t="s">
        <v>145</v>
      </c>
      <c r="I562" s="1">
        <v>16897</v>
      </c>
      <c r="J562" s="1">
        <v>17243</v>
      </c>
      <c r="K562" s="1">
        <v>17258</v>
      </c>
      <c r="L562" s="1">
        <v>17418</v>
      </c>
      <c r="M562" s="1">
        <v>17662</v>
      </c>
      <c r="N562" s="1">
        <v>12</v>
      </c>
      <c r="O562" s="1" t="s">
        <v>43</v>
      </c>
      <c r="P562" s="14"/>
      <c r="Q562" s="10">
        <f t="shared" si="8"/>
        <v>0.014008496957170742</v>
      </c>
    </row>
    <row r="563" spans="1:17" ht="9.75" customHeight="1">
      <c r="A563" s="1">
        <v>2</v>
      </c>
      <c r="B563" s="1" t="s">
        <v>82</v>
      </c>
      <c r="C563" s="1">
        <v>461</v>
      </c>
      <c r="D563" s="1">
        <v>12.28</v>
      </c>
      <c r="E563" s="1" t="s">
        <v>1247</v>
      </c>
      <c r="F563" s="2" t="s">
        <v>1248</v>
      </c>
      <c r="G563" s="2" t="s">
        <v>129</v>
      </c>
      <c r="H563" s="2" t="s">
        <v>134</v>
      </c>
      <c r="I563" s="1">
        <v>42</v>
      </c>
      <c r="J563" s="1">
        <v>43</v>
      </c>
      <c r="K563" s="1">
        <v>38</v>
      </c>
      <c r="L563" s="1">
        <v>32</v>
      </c>
      <c r="M563" s="1">
        <v>29</v>
      </c>
      <c r="N563" s="1">
        <v>13.8</v>
      </c>
      <c r="O563" s="1">
        <v>14</v>
      </c>
      <c r="P563" s="14"/>
      <c r="Q563" s="10">
        <f t="shared" si="8"/>
        <v>-0.09375</v>
      </c>
    </row>
    <row r="564" spans="1:17" ht="9.75" customHeight="1">
      <c r="A564" s="1">
        <v>2</v>
      </c>
      <c r="B564" s="1" t="s">
        <v>82</v>
      </c>
      <c r="C564" s="1">
        <v>461</v>
      </c>
      <c r="D564" s="1">
        <v>12.5</v>
      </c>
      <c r="E564" s="1" t="s">
        <v>1249</v>
      </c>
      <c r="F564" s="2" t="s">
        <v>1250</v>
      </c>
      <c r="G564" s="2" t="s">
        <v>129</v>
      </c>
      <c r="H564" s="2" t="s">
        <v>134</v>
      </c>
      <c r="I564" s="1">
        <v>260</v>
      </c>
      <c r="J564" s="1">
        <v>272</v>
      </c>
      <c r="K564" s="1">
        <v>297</v>
      </c>
      <c r="L564" s="1">
        <v>279</v>
      </c>
      <c r="M564" s="1">
        <v>271</v>
      </c>
      <c r="N564" s="1">
        <v>11.8</v>
      </c>
      <c r="O564" s="1">
        <v>46</v>
      </c>
      <c r="P564" s="14"/>
      <c r="Q564" s="10">
        <f t="shared" si="8"/>
        <v>-0.02867383512544803</v>
      </c>
    </row>
    <row r="565" spans="1:17" ht="9.75" customHeight="1">
      <c r="A565" s="4">
        <v>2</v>
      </c>
      <c r="B565" s="4" t="s">
        <v>82</v>
      </c>
      <c r="C565" s="4">
        <v>461</v>
      </c>
      <c r="D565" s="4">
        <v>12.8</v>
      </c>
      <c r="E565" s="4" t="s">
        <v>1251</v>
      </c>
      <c r="F565" s="5" t="s">
        <v>1252</v>
      </c>
      <c r="G565" s="5" t="s">
        <v>137</v>
      </c>
      <c r="H565" s="5" t="s">
        <v>42</v>
      </c>
      <c r="I565" s="4">
        <v>17177</v>
      </c>
      <c r="J565" s="4">
        <v>17414</v>
      </c>
      <c r="K565" s="4">
        <v>17749</v>
      </c>
      <c r="L565" s="4">
        <v>17725</v>
      </c>
      <c r="M565" s="4">
        <v>17793</v>
      </c>
      <c r="N565" s="4">
        <v>11.9</v>
      </c>
      <c r="O565" s="4">
        <v>259</v>
      </c>
      <c r="P565" s="16"/>
      <c r="Q565" s="10">
        <f t="shared" si="8"/>
        <v>0.00383638928067701</v>
      </c>
    </row>
    <row r="566" spans="1:17" ht="9.75" customHeight="1">
      <c r="A566" s="4">
        <v>2</v>
      </c>
      <c r="B566" s="4" t="s">
        <v>82</v>
      </c>
      <c r="C566" s="4">
        <v>461</v>
      </c>
      <c r="D566" s="4">
        <v>12.8</v>
      </c>
      <c r="E566" s="4" t="s">
        <v>1253</v>
      </c>
      <c r="F566" s="5" t="s">
        <v>1254</v>
      </c>
      <c r="G566" s="5" t="s">
        <v>140</v>
      </c>
      <c r="H566" s="5" t="s">
        <v>42</v>
      </c>
      <c r="I566" s="4">
        <v>17157</v>
      </c>
      <c r="J566" s="4">
        <v>17515</v>
      </c>
      <c r="K566" s="4">
        <v>17556</v>
      </c>
      <c r="L566" s="4">
        <v>17775</v>
      </c>
      <c r="M566" s="4">
        <v>17933</v>
      </c>
      <c r="N566" s="4">
        <v>12.1</v>
      </c>
      <c r="O566" s="4">
        <v>259</v>
      </c>
      <c r="P566" s="16"/>
      <c r="Q566" s="10">
        <f t="shared" si="8"/>
        <v>0.008888888888888889</v>
      </c>
    </row>
    <row r="567" spans="1:17" ht="9.75" customHeight="1">
      <c r="A567" s="1">
        <v>2</v>
      </c>
      <c r="B567" s="1" t="s">
        <v>82</v>
      </c>
      <c r="C567" s="1">
        <v>461</v>
      </c>
      <c r="D567" s="1">
        <v>13.28</v>
      </c>
      <c r="E567" s="1" t="s">
        <v>1255</v>
      </c>
      <c r="F567" s="2" t="s">
        <v>1256</v>
      </c>
      <c r="G567" s="2" t="s">
        <v>129</v>
      </c>
      <c r="H567" s="2" t="s">
        <v>18</v>
      </c>
      <c r="I567" s="1">
        <v>572</v>
      </c>
      <c r="J567" s="1">
        <v>627</v>
      </c>
      <c r="K567" s="1">
        <v>626</v>
      </c>
      <c r="L567" s="1">
        <v>640</v>
      </c>
      <c r="M567" s="1">
        <v>725</v>
      </c>
      <c r="N567" s="1">
        <v>11.6</v>
      </c>
      <c r="O567" s="1">
        <v>46</v>
      </c>
      <c r="P567" s="14"/>
      <c r="Q567" s="10">
        <f t="shared" si="8"/>
        <v>0.1328125</v>
      </c>
    </row>
    <row r="568" spans="1:17" ht="9.75" customHeight="1">
      <c r="A568" s="1">
        <v>2</v>
      </c>
      <c r="B568" s="1" t="s">
        <v>82</v>
      </c>
      <c r="C568" s="1">
        <v>461</v>
      </c>
      <c r="D568" s="1">
        <v>13.29</v>
      </c>
      <c r="E568" s="1" t="s">
        <v>1257</v>
      </c>
      <c r="F568" s="2" t="s">
        <v>1258</v>
      </c>
      <c r="G568" s="2" t="s">
        <v>129</v>
      </c>
      <c r="H568" s="2" t="s">
        <v>18</v>
      </c>
      <c r="I568" s="1">
        <v>572</v>
      </c>
      <c r="J568" s="1">
        <v>618</v>
      </c>
      <c r="K568" s="1">
        <v>612</v>
      </c>
      <c r="L568" s="1">
        <v>613</v>
      </c>
      <c r="M568" s="1">
        <v>680</v>
      </c>
      <c r="N568" s="1">
        <v>11.9</v>
      </c>
      <c r="O568" s="1">
        <v>46</v>
      </c>
      <c r="P568" s="14"/>
      <c r="Q568" s="10">
        <f t="shared" si="8"/>
        <v>0.10929853181076672</v>
      </c>
    </row>
    <row r="569" spans="1:17" ht="9.75" customHeight="1">
      <c r="A569" s="1">
        <v>2</v>
      </c>
      <c r="B569" s="1" t="s">
        <v>82</v>
      </c>
      <c r="C569" s="1">
        <v>461</v>
      </c>
      <c r="D569" s="1">
        <v>13.48</v>
      </c>
      <c r="E569" s="1" t="s">
        <v>1259</v>
      </c>
      <c r="F569" s="2" t="s">
        <v>1260</v>
      </c>
      <c r="G569" s="2" t="s">
        <v>137</v>
      </c>
      <c r="H569" s="2" t="s">
        <v>145</v>
      </c>
      <c r="I569" s="1">
        <v>16605</v>
      </c>
      <c r="J569" s="1">
        <v>16796</v>
      </c>
      <c r="K569" s="1">
        <v>17137</v>
      </c>
      <c r="L569" s="1">
        <v>16957</v>
      </c>
      <c r="M569" s="1">
        <v>17113</v>
      </c>
      <c r="N569" s="1">
        <v>11.9</v>
      </c>
      <c r="O569" s="1" t="s">
        <v>43</v>
      </c>
      <c r="P569" s="14"/>
      <c r="Q569" s="10">
        <f t="shared" si="8"/>
        <v>0.009199740520139176</v>
      </c>
    </row>
    <row r="570" spans="1:17" ht="9.75" customHeight="1">
      <c r="A570" s="1">
        <v>2</v>
      </c>
      <c r="B570" s="1" t="s">
        <v>82</v>
      </c>
      <c r="C570" s="1">
        <v>461</v>
      </c>
      <c r="D570" s="1">
        <v>13.48</v>
      </c>
      <c r="E570" s="1" t="s">
        <v>1261</v>
      </c>
      <c r="F570" s="2" t="s">
        <v>1262</v>
      </c>
      <c r="G570" s="2" t="s">
        <v>140</v>
      </c>
      <c r="H570" s="2" t="s">
        <v>145</v>
      </c>
      <c r="I570" s="1">
        <v>16585</v>
      </c>
      <c r="J570" s="1">
        <v>16888</v>
      </c>
      <c r="K570" s="1">
        <v>16929</v>
      </c>
      <c r="L570" s="1">
        <v>17057</v>
      </c>
      <c r="M570" s="1">
        <v>17207</v>
      </c>
      <c r="N570" s="1">
        <v>12</v>
      </c>
      <c r="O570" s="1" t="s">
        <v>43</v>
      </c>
      <c r="P570" s="14"/>
      <c r="Q570" s="10">
        <f t="shared" si="8"/>
        <v>0.008794043501201852</v>
      </c>
    </row>
    <row r="571" spans="1:17" ht="9.75" customHeight="1">
      <c r="A571" s="1">
        <v>2</v>
      </c>
      <c r="B571" s="1" t="s">
        <v>82</v>
      </c>
      <c r="C571" s="1">
        <v>461</v>
      </c>
      <c r="D571" s="1">
        <v>13.62</v>
      </c>
      <c r="E571" s="1" t="s">
        <v>1263</v>
      </c>
      <c r="F571" s="2" t="s">
        <v>1264</v>
      </c>
      <c r="G571" s="2" t="s">
        <v>129</v>
      </c>
      <c r="H571" s="2" t="s">
        <v>134</v>
      </c>
      <c r="I571" s="1">
        <v>82</v>
      </c>
      <c r="J571" s="1">
        <v>88</v>
      </c>
      <c r="K571" s="1">
        <v>93</v>
      </c>
      <c r="L571" s="1">
        <v>95</v>
      </c>
      <c r="M571" s="1">
        <v>101</v>
      </c>
      <c r="N571" s="1">
        <v>11.9</v>
      </c>
      <c r="O571" s="1">
        <v>28</v>
      </c>
      <c r="P571" s="14"/>
      <c r="Q571" s="10">
        <f t="shared" si="8"/>
        <v>0.06315789473684211</v>
      </c>
    </row>
    <row r="572" spans="1:17" ht="9.75" customHeight="1">
      <c r="A572" s="1">
        <v>2</v>
      </c>
      <c r="B572" s="1" t="s">
        <v>82</v>
      </c>
      <c r="C572" s="1">
        <v>461</v>
      </c>
      <c r="D572" s="1">
        <v>13.81</v>
      </c>
      <c r="E572" s="1" t="s">
        <v>1265</v>
      </c>
      <c r="F572" s="2" t="s">
        <v>1266</v>
      </c>
      <c r="G572" s="2" t="s">
        <v>129</v>
      </c>
      <c r="H572" s="2" t="s">
        <v>134</v>
      </c>
      <c r="I572" s="1">
        <v>77</v>
      </c>
      <c r="J572" s="1">
        <v>77</v>
      </c>
      <c r="K572" s="1">
        <v>83</v>
      </c>
      <c r="L572" s="1">
        <v>80</v>
      </c>
      <c r="M572" s="1">
        <v>87</v>
      </c>
      <c r="N572" s="1">
        <v>12.6</v>
      </c>
      <c r="O572" s="1">
        <v>42</v>
      </c>
      <c r="P572" s="14"/>
      <c r="Q572" s="10">
        <f t="shared" si="8"/>
        <v>0.0875</v>
      </c>
    </row>
    <row r="573" spans="1:17" ht="9.75" customHeight="1">
      <c r="A573" s="1">
        <v>2</v>
      </c>
      <c r="B573" s="1" t="s">
        <v>82</v>
      </c>
      <c r="C573" s="1">
        <v>461</v>
      </c>
      <c r="D573" s="1">
        <v>14.34</v>
      </c>
      <c r="E573" s="1" t="s">
        <v>1267</v>
      </c>
      <c r="F573" s="2" t="s">
        <v>1268</v>
      </c>
      <c r="G573" s="2" t="s">
        <v>137</v>
      </c>
      <c r="H573" s="2" t="s">
        <v>145</v>
      </c>
      <c r="I573" s="1">
        <v>16687</v>
      </c>
      <c r="J573" s="1">
        <v>16884</v>
      </c>
      <c r="K573" s="1">
        <v>17230</v>
      </c>
      <c r="L573" s="1">
        <v>17052</v>
      </c>
      <c r="M573" s="1">
        <v>17214</v>
      </c>
      <c r="N573" s="1">
        <v>11.9</v>
      </c>
      <c r="O573" s="1" t="s">
        <v>43</v>
      </c>
      <c r="P573" s="14"/>
      <c r="Q573" s="10">
        <f t="shared" si="8"/>
        <v>0.009500351864883884</v>
      </c>
    </row>
    <row r="574" spans="1:17" ht="9.75" customHeight="1">
      <c r="A574" s="1">
        <v>2</v>
      </c>
      <c r="B574" s="1" t="s">
        <v>82</v>
      </c>
      <c r="C574" s="1">
        <v>461</v>
      </c>
      <c r="D574" s="1">
        <v>14.34</v>
      </c>
      <c r="E574" s="1" t="s">
        <v>1269</v>
      </c>
      <c r="F574" s="2" t="s">
        <v>1270</v>
      </c>
      <c r="G574" s="2" t="s">
        <v>140</v>
      </c>
      <c r="H574" s="2" t="s">
        <v>145</v>
      </c>
      <c r="I574" s="1">
        <v>16662</v>
      </c>
      <c r="J574" s="1">
        <v>16965</v>
      </c>
      <c r="K574" s="1">
        <v>17012</v>
      </c>
      <c r="L574" s="1">
        <v>17137</v>
      </c>
      <c r="M574" s="1">
        <v>17294</v>
      </c>
      <c r="N574" s="1">
        <v>12</v>
      </c>
      <c r="O574" s="1" t="s">
        <v>43</v>
      </c>
      <c r="P574" s="14"/>
      <c r="Q574" s="10">
        <f t="shared" si="8"/>
        <v>0.009161463500029176</v>
      </c>
    </row>
    <row r="575" spans="1:17" ht="9.75" customHeight="1">
      <c r="A575" s="1">
        <v>2</v>
      </c>
      <c r="B575" s="1" t="s">
        <v>82</v>
      </c>
      <c r="C575" s="1">
        <v>461</v>
      </c>
      <c r="D575" s="1">
        <v>15</v>
      </c>
      <c r="E575" s="1" t="s">
        <v>1271</v>
      </c>
      <c r="F575" s="2" t="s">
        <v>1272</v>
      </c>
      <c r="G575" s="2" t="s">
        <v>129</v>
      </c>
      <c r="H575" s="2" t="s">
        <v>134</v>
      </c>
      <c r="I575" s="1">
        <v>424</v>
      </c>
      <c r="J575" s="1">
        <v>431</v>
      </c>
      <c r="K575" s="1">
        <v>451</v>
      </c>
      <c r="L575" s="1">
        <v>471</v>
      </c>
      <c r="M575" s="1">
        <v>462</v>
      </c>
      <c r="N575" s="1">
        <v>11.9</v>
      </c>
      <c r="O575" s="1">
        <v>14</v>
      </c>
      <c r="P575" s="14"/>
      <c r="Q575" s="10">
        <f t="shared" si="8"/>
        <v>-0.01910828025477707</v>
      </c>
    </row>
    <row r="576" spans="1:17" ht="9.75" customHeight="1">
      <c r="A576" s="1">
        <v>2</v>
      </c>
      <c r="B576" s="1" t="s">
        <v>82</v>
      </c>
      <c r="C576" s="1">
        <v>461</v>
      </c>
      <c r="D576" s="1">
        <v>15.04</v>
      </c>
      <c r="E576" s="1" t="s">
        <v>1273</v>
      </c>
      <c r="F576" s="2" t="s">
        <v>1274</v>
      </c>
      <c r="G576" s="2" t="s">
        <v>129</v>
      </c>
      <c r="H576" s="2" t="s">
        <v>134</v>
      </c>
      <c r="I576" s="1">
        <v>420</v>
      </c>
      <c r="J576" s="1">
        <v>450</v>
      </c>
      <c r="K576" s="1">
        <v>466</v>
      </c>
      <c r="L576" s="1">
        <v>472</v>
      </c>
      <c r="M576" s="1">
        <v>509</v>
      </c>
      <c r="N576" s="1">
        <v>12.2</v>
      </c>
      <c r="O576" s="1">
        <v>46</v>
      </c>
      <c r="P576" s="14"/>
      <c r="Q576" s="10">
        <f t="shared" si="8"/>
        <v>0.07838983050847458</v>
      </c>
    </row>
    <row r="577" spans="1:17" ht="9.75" customHeight="1">
      <c r="A577" s="1">
        <v>2</v>
      </c>
      <c r="B577" s="1" t="s">
        <v>82</v>
      </c>
      <c r="C577" s="1">
        <v>461</v>
      </c>
      <c r="D577" s="1">
        <v>15.26</v>
      </c>
      <c r="E577" s="1" t="s">
        <v>1275</v>
      </c>
      <c r="F577" s="2" t="s">
        <v>1276</v>
      </c>
      <c r="G577" s="2" t="s">
        <v>137</v>
      </c>
      <c r="H577" s="2" t="s">
        <v>145</v>
      </c>
      <c r="I577" s="1">
        <v>16263</v>
      </c>
      <c r="J577" s="1">
        <v>16453</v>
      </c>
      <c r="K577" s="1">
        <v>16779</v>
      </c>
      <c r="L577" s="1">
        <v>16581</v>
      </c>
      <c r="M577" s="1">
        <v>16752</v>
      </c>
      <c r="N577" s="1">
        <v>11.9</v>
      </c>
      <c r="O577" s="1" t="s">
        <v>43</v>
      </c>
      <c r="P577" s="14"/>
      <c r="Q577" s="10">
        <f t="shared" si="8"/>
        <v>0.010313008865569025</v>
      </c>
    </row>
    <row r="578" spans="1:17" ht="9.75" customHeight="1">
      <c r="A578" s="1">
        <v>2</v>
      </c>
      <c r="B578" s="1" t="s">
        <v>82</v>
      </c>
      <c r="C578" s="1">
        <v>461</v>
      </c>
      <c r="D578" s="1">
        <v>15.26</v>
      </c>
      <c r="E578" s="1" t="s">
        <v>1277</v>
      </c>
      <c r="F578" s="2" t="s">
        <v>1278</v>
      </c>
      <c r="G578" s="2" t="s">
        <v>140</v>
      </c>
      <c r="H578" s="2" t="s">
        <v>145</v>
      </c>
      <c r="I578" s="1">
        <v>16242</v>
      </c>
      <c r="J578" s="1">
        <v>16515</v>
      </c>
      <c r="K578" s="1">
        <v>16546</v>
      </c>
      <c r="L578" s="1">
        <v>16665</v>
      </c>
      <c r="M578" s="1">
        <v>16785</v>
      </c>
      <c r="N578" s="1">
        <v>12.1</v>
      </c>
      <c r="O578" s="1" t="s">
        <v>43</v>
      </c>
      <c r="P578" s="14"/>
      <c r="Q578" s="10">
        <f t="shared" si="8"/>
        <v>0.0072007200720072</v>
      </c>
    </row>
    <row r="579" spans="1:17" ht="9.75" customHeight="1">
      <c r="A579" s="1">
        <v>2</v>
      </c>
      <c r="B579" s="1" t="s">
        <v>82</v>
      </c>
      <c r="C579" s="1">
        <v>461</v>
      </c>
      <c r="D579" s="1">
        <v>15.49</v>
      </c>
      <c r="E579" s="1" t="s">
        <v>1279</v>
      </c>
      <c r="F579" s="2" t="s">
        <v>1280</v>
      </c>
      <c r="G579" s="2" t="s">
        <v>129</v>
      </c>
      <c r="H579" s="2" t="s">
        <v>18</v>
      </c>
      <c r="I579" s="1">
        <v>5981</v>
      </c>
      <c r="J579" s="1">
        <v>6045</v>
      </c>
      <c r="K579" s="1">
        <v>6122</v>
      </c>
      <c r="L579" s="1">
        <v>6361</v>
      </c>
      <c r="M579" s="1">
        <v>6290</v>
      </c>
      <c r="N579" s="1">
        <v>14.6</v>
      </c>
      <c r="O579" s="1">
        <v>166</v>
      </c>
      <c r="P579" s="14"/>
      <c r="Q579" s="10">
        <f t="shared" si="8"/>
        <v>-0.011161767017764503</v>
      </c>
    </row>
    <row r="580" spans="1:17" ht="9.75" customHeight="1">
      <c r="A580" s="1">
        <v>2</v>
      </c>
      <c r="B580" s="1" t="s">
        <v>82</v>
      </c>
      <c r="C580" s="1">
        <v>461</v>
      </c>
      <c r="D580" s="1">
        <v>15.65</v>
      </c>
      <c r="E580" s="1" t="s">
        <v>1281</v>
      </c>
      <c r="F580" s="2" t="s">
        <v>1282</v>
      </c>
      <c r="G580" s="2" t="s">
        <v>129</v>
      </c>
      <c r="H580" s="2" t="s">
        <v>18</v>
      </c>
      <c r="I580" s="1">
        <v>5943</v>
      </c>
      <c r="J580" s="1">
        <v>5911</v>
      </c>
      <c r="K580" s="1">
        <v>6317</v>
      </c>
      <c r="L580" s="1">
        <v>6212</v>
      </c>
      <c r="M580" s="1">
        <v>6261</v>
      </c>
      <c r="N580" s="1">
        <v>17</v>
      </c>
      <c r="O580" s="1">
        <v>221</v>
      </c>
      <c r="P580" s="14"/>
      <c r="Q580" s="10">
        <f t="shared" si="8"/>
        <v>0.007887958789439794</v>
      </c>
    </row>
    <row r="581" spans="1:17" ht="9.75" customHeight="1">
      <c r="A581" s="1">
        <v>2</v>
      </c>
      <c r="B581" s="1" t="s">
        <v>82</v>
      </c>
      <c r="C581" s="1">
        <v>461</v>
      </c>
      <c r="D581" s="1">
        <v>15.69</v>
      </c>
      <c r="E581" s="1" t="s">
        <v>1283</v>
      </c>
      <c r="F581" s="2" t="s">
        <v>1284</v>
      </c>
      <c r="G581" s="2" t="s">
        <v>137</v>
      </c>
      <c r="H581" s="2" t="s">
        <v>18</v>
      </c>
      <c r="I581" s="1">
        <v>10320</v>
      </c>
      <c r="J581" s="1">
        <v>10542</v>
      </c>
      <c r="K581" s="1">
        <v>10462</v>
      </c>
      <c r="L581" s="1">
        <v>10370</v>
      </c>
      <c r="M581" s="1">
        <v>10490</v>
      </c>
      <c r="N581" s="1">
        <v>11.5</v>
      </c>
      <c r="O581" s="1">
        <v>223</v>
      </c>
      <c r="P581" s="14"/>
      <c r="Q581" s="10">
        <f t="shared" si="8"/>
        <v>0.011571841851494697</v>
      </c>
    </row>
    <row r="582" spans="1:17" ht="9.75" customHeight="1">
      <c r="A582" s="1">
        <v>2</v>
      </c>
      <c r="B582" s="1" t="s">
        <v>82</v>
      </c>
      <c r="C582" s="1">
        <v>461</v>
      </c>
      <c r="D582" s="1">
        <v>15.69</v>
      </c>
      <c r="E582" s="1" t="s">
        <v>1285</v>
      </c>
      <c r="F582" s="2" t="s">
        <v>1286</v>
      </c>
      <c r="G582" s="2" t="s">
        <v>140</v>
      </c>
      <c r="H582" s="2" t="s">
        <v>18</v>
      </c>
      <c r="I582" s="1">
        <v>10261</v>
      </c>
      <c r="J582" s="1">
        <v>10470</v>
      </c>
      <c r="K582" s="1">
        <v>10424</v>
      </c>
      <c r="L582" s="1">
        <v>10304</v>
      </c>
      <c r="M582" s="1">
        <v>10495</v>
      </c>
      <c r="N582" s="1">
        <v>11.6</v>
      </c>
      <c r="O582" s="1">
        <v>223</v>
      </c>
      <c r="P582" s="14"/>
      <c r="Q582" s="10">
        <f t="shared" si="8"/>
        <v>0.018536490683229812</v>
      </c>
    </row>
    <row r="583" spans="1:17" ht="9.75" customHeight="1">
      <c r="A583" s="1">
        <v>2</v>
      </c>
      <c r="B583" s="1" t="s">
        <v>82</v>
      </c>
      <c r="C583" s="1">
        <v>461</v>
      </c>
      <c r="D583" s="1">
        <v>15.73</v>
      </c>
      <c r="E583" s="1" t="s">
        <v>1287</v>
      </c>
      <c r="F583" s="2" t="s">
        <v>1288</v>
      </c>
      <c r="G583" s="2" t="s">
        <v>129</v>
      </c>
      <c r="H583" s="2" t="s">
        <v>18</v>
      </c>
      <c r="I583" s="1">
        <v>345</v>
      </c>
      <c r="J583" s="1">
        <v>359</v>
      </c>
      <c r="K583" s="1">
        <v>350</v>
      </c>
      <c r="L583" s="1">
        <v>373</v>
      </c>
      <c r="M583" s="1">
        <v>383</v>
      </c>
      <c r="N583" s="1">
        <v>16.7</v>
      </c>
      <c r="O583" s="1">
        <v>45</v>
      </c>
      <c r="P583" s="14"/>
      <c r="Q583" s="10">
        <f t="shared" si="8"/>
        <v>0.02680965147453083</v>
      </c>
    </row>
    <row r="584" spans="1:17" ht="9.75" customHeight="1">
      <c r="A584" s="1">
        <v>2</v>
      </c>
      <c r="B584" s="1" t="s">
        <v>82</v>
      </c>
      <c r="C584" s="1">
        <v>461</v>
      </c>
      <c r="D584" s="1">
        <v>15.93</v>
      </c>
      <c r="E584" s="1" t="s">
        <v>1289</v>
      </c>
      <c r="F584" s="2" t="s">
        <v>1290</v>
      </c>
      <c r="G584" s="2" t="s">
        <v>129</v>
      </c>
      <c r="H584" s="2" t="s">
        <v>18</v>
      </c>
      <c r="I584" s="1">
        <v>346</v>
      </c>
      <c r="J584" s="1">
        <v>360</v>
      </c>
      <c r="K584" s="1">
        <v>370</v>
      </c>
      <c r="L584" s="1">
        <v>386</v>
      </c>
      <c r="M584" s="1">
        <v>392</v>
      </c>
      <c r="N584" s="1">
        <v>16.3</v>
      </c>
      <c r="O584" s="1">
        <v>42</v>
      </c>
      <c r="P584" s="14"/>
      <c r="Q584" s="10">
        <f t="shared" si="8"/>
        <v>0.015544041450777202</v>
      </c>
    </row>
    <row r="585" spans="1:17" ht="9.75" customHeight="1">
      <c r="A585" s="1">
        <v>2</v>
      </c>
      <c r="B585" s="1" t="s">
        <v>82</v>
      </c>
      <c r="C585" s="1">
        <v>461</v>
      </c>
      <c r="D585" s="1">
        <v>16.2</v>
      </c>
      <c r="E585" s="1" t="s">
        <v>1291</v>
      </c>
      <c r="F585" s="2" t="s">
        <v>1292</v>
      </c>
      <c r="G585" s="2" t="s">
        <v>137</v>
      </c>
      <c r="H585" s="2" t="s">
        <v>145</v>
      </c>
      <c r="I585" s="1">
        <v>10666</v>
      </c>
      <c r="J585" s="1">
        <v>10902</v>
      </c>
      <c r="K585" s="1">
        <v>10832</v>
      </c>
      <c r="L585" s="1">
        <v>10756</v>
      </c>
      <c r="M585" s="1">
        <v>10882</v>
      </c>
      <c r="N585" s="1">
        <v>11.7</v>
      </c>
      <c r="O585" s="1" t="s">
        <v>43</v>
      </c>
      <c r="P585" s="14"/>
      <c r="Q585" s="10">
        <f t="shared" si="8"/>
        <v>0.01171439196727408</v>
      </c>
    </row>
    <row r="586" spans="1:17" ht="9.75" customHeight="1">
      <c r="A586" s="1">
        <v>2</v>
      </c>
      <c r="B586" s="1" t="s">
        <v>82</v>
      </c>
      <c r="C586" s="1">
        <v>461</v>
      </c>
      <c r="D586" s="1">
        <v>16.2</v>
      </c>
      <c r="E586" s="1" t="s">
        <v>1293</v>
      </c>
      <c r="F586" s="2" t="s">
        <v>1294</v>
      </c>
      <c r="G586" s="2" t="s">
        <v>140</v>
      </c>
      <c r="H586" s="2" t="s">
        <v>145</v>
      </c>
      <c r="I586" s="1">
        <v>10606</v>
      </c>
      <c r="J586" s="1">
        <v>10829</v>
      </c>
      <c r="K586" s="1">
        <v>10774</v>
      </c>
      <c r="L586" s="1">
        <v>10677</v>
      </c>
      <c r="M586" s="1">
        <v>10878</v>
      </c>
      <c r="N586" s="1">
        <v>11.8</v>
      </c>
      <c r="O586" s="1" t="s">
        <v>43</v>
      </c>
      <c r="P586" s="14"/>
      <c r="Q586" s="10">
        <f aca="true" t="shared" si="9" ref="Q586:Q610">(M586-L586)/L586</f>
        <v>0.018825512784490024</v>
      </c>
    </row>
    <row r="587" spans="1:18" ht="9.75" customHeight="1">
      <c r="A587" s="1"/>
      <c r="B587" s="1"/>
      <c r="C587" s="1"/>
      <c r="D587" s="1"/>
      <c r="E587" s="1"/>
      <c r="F587" s="2"/>
      <c r="G587" s="2"/>
      <c r="H587" s="2"/>
      <c r="I587" s="1"/>
      <c r="J587" s="1"/>
      <c r="K587" s="1"/>
      <c r="L587" s="1">
        <f>SUM(L282:L586)</f>
        <v>7485198</v>
      </c>
      <c r="M587" s="1">
        <f>SUM(M282:M586)</f>
        <v>7613859</v>
      </c>
      <c r="N587" s="1"/>
      <c r="O587" s="1"/>
      <c r="P587" s="14">
        <f>(M587-L587)/L587</f>
        <v>0.017188723665025295</v>
      </c>
      <c r="Q587" s="10"/>
      <c r="R587" s="10">
        <f>MEDIAN(Q282:Q586)</f>
        <v>0.012923596108859885</v>
      </c>
    </row>
    <row r="588" spans="1:17" ht="9.75" customHeight="1">
      <c r="A588" s="1">
        <v>2</v>
      </c>
      <c r="B588" s="1" t="s">
        <v>1295</v>
      </c>
      <c r="C588" s="1">
        <v>0</v>
      </c>
      <c r="D588" s="1">
        <v>0.5</v>
      </c>
      <c r="E588" s="1" t="s">
        <v>1296</v>
      </c>
      <c r="F588" s="2" t="s">
        <v>3928</v>
      </c>
      <c r="G588" s="2" t="s">
        <v>137</v>
      </c>
      <c r="H588" s="2" t="s">
        <v>18</v>
      </c>
      <c r="I588" s="1">
        <v>18896</v>
      </c>
      <c r="J588" s="1">
        <v>18765</v>
      </c>
      <c r="K588" s="1">
        <v>18819</v>
      </c>
      <c r="L588" s="1">
        <v>18408</v>
      </c>
      <c r="M588" s="1">
        <v>18022</v>
      </c>
      <c r="N588" s="1">
        <v>6.4</v>
      </c>
      <c r="O588" s="1">
        <v>324</v>
      </c>
      <c r="P588" s="14"/>
      <c r="Q588" s="10">
        <f t="shared" si="9"/>
        <v>-0.020969143850499784</v>
      </c>
    </row>
    <row r="589" spans="1:17" ht="9.75" customHeight="1">
      <c r="A589" s="1">
        <v>2</v>
      </c>
      <c r="B589" s="1" t="s">
        <v>1295</v>
      </c>
      <c r="C589" s="1">
        <v>0</v>
      </c>
      <c r="D589" s="1">
        <v>0.5</v>
      </c>
      <c r="E589" s="1" t="s">
        <v>1297</v>
      </c>
      <c r="F589" s="2" t="s">
        <v>3927</v>
      </c>
      <c r="G589" s="2" t="s">
        <v>140</v>
      </c>
      <c r="H589" s="2" t="s">
        <v>18</v>
      </c>
      <c r="I589" s="1">
        <v>17098</v>
      </c>
      <c r="J589" s="1">
        <v>16106</v>
      </c>
      <c r="K589" s="1">
        <v>16906</v>
      </c>
      <c r="L589" s="1">
        <v>17826</v>
      </c>
      <c r="M589" s="1">
        <v>17899</v>
      </c>
      <c r="N589" s="1">
        <v>6.3</v>
      </c>
      <c r="O589" s="1">
        <v>324</v>
      </c>
      <c r="P589" s="14"/>
      <c r="Q589" s="10">
        <f t="shared" si="9"/>
        <v>0.004095141927521598</v>
      </c>
    </row>
    <row r="590" spans="1:17" ht="9.75" customHeight="1">
      <c r="A590" s="1">
        <v>2</v>
      </c>
      <c r="B590" s="1" t="s">
        <v>1295</v>
      </c>
      <c r="C590" s="1">
        <v>0</v>
      </c>
      <c r="D590" s="1">
        <v>0.84</v>
      </c>
      <c r="E590" s="1" t="s">
        <v>1298</v>
      </c>
      <c r="F590" s="2" t="s">
        <v>1299</v>
      </c>
      <c r="G590" s="2" t="s">
        <v>129</v>
      </c>
      <c r="H590" s="2" t="s">
        <v>18</v>
      </c>
      <c r="I590" s="1">
        <v>1662</v>
      </c>
      <c r="J590" s="1">
        <v>1869</v>
      </c>
      <c r="K590" s="1">
        <v>2562</v>
      </c>
      <c r="L590" s="1">
        <v>2527</v>
      </c>
      <c r="M590" s="1">
        <v>2533</v>
      </c>
      <c r="N590" s="1">
        <v>4.6</v>
      </c>
      <c r="O590" s="1">
        <v>363</v>
      </c>
      <c r="P590" s="14"/>
      <c r="Q590" s="10">
        <f t="shared" si="9"/>
        <v>0.002374356944994064</v>
      </c>
    </row>
    <row r="591" spans="1:17" ht="9.75" customHeight="1">
      <c r="A591" s="1">
        <v>2</v>
      </c>
      <c r="B591" s="1" t="s">
        <v>1295</v>
      </c>
      <c r="C591" s="1">
        <v>0</v>
      </c>
      <c r="D591" s="1">
        <v>1.22</v>
      </c>
      <c r="E591" s="1" t="s">
        <v>1300</v>
      </c>
      <c r="F591" s="2" t="s">
        <v>1301</v>
      </c>
      <c r="G591" s="2" t="s">
        <v>129</v>
      </c>
      <c r="H591" s="2" t="s">
        <v>18</v>
      </c>
      <c r="I591" s="1">
        <v>1070</v>
      </c>
      <c r="J591" s="1">
        <v>1013</v>
      </c>
      <c r="K591" s="1">
        <v>947</v>
      </c>
      <c r="L591" s="1">
        <v>853</v>
      </c>
      <c r="M591" s="1">
        <v>839</v>
      </c>
      <c r="N591" s="1">
        <v>3.5</v>
      </c>
      <c r="O591" s="1">
        <v>33</v>
      </c>
      <c r="P591" s="14"/>
      <c r="Q591" s="10">
        <f t="shared" si="9"/>
        <v>-0.016412661195779603</v>
      </c>
    </row>
    <row r="592" spans="1:17" ht="9.75" customHeight="1">
      <c r="A592" s="1">
        <v>2</v>
      </c>
      <c r="B592" s="1" t="s">
        <v>1295</v>
      </c>
      <c r="C592" s="1">
        <v>0</v>
      </c>
      <c r="D592" s="1">
        <v>2</v>
      </c>
      <c r="E592" s="1" t="s">
        <v>1302</v>
      </c>
      <c r="F592" s="2" t="s">
        <v>1303</v>
      </c>
      <c r="G592" s="2" t="s">
        <v>137</v>
      </c>
      <c r="H592" s="2" t="s">
        <v>145</v>
      </c>
      <c r="I592" s="1">
        <v>20558</v>
      </c>
      <c r="J592" s="1">
        <v>20345</v>
      </c>
      <c r="K592" s="1">
        <v>21381</v>
      </c>
      <c r="L592" s="1">
        <v>20935</v>
      </c>
      <c r="M592" s="1">
        <v>20555</v>
      </c>
      <c r="N592" s="1">
        <v>6.2</v>
      </c>
      <c r="O592" s="1" t="s">
        <v>43</v>
      </c>
      <c r="P592" s="14"/>
      <c r="Q592" s="10">
        <f t="shared" si="9"/>
        <v>-0.018151421065201814</v>
      </c>
    </row>
    <row r="593" spans="1:17" ht="9.75" customHeight="1">
      <c r="A593" s="1">
        <v>2</v>
      </c>
      <c r="B593" s="1" t="s">
        <v>1295</v>
      </c>
      <c r="C593" s="1">
        <v>0</v>
      </c>
      <c r="D593" s="1">
        <v>2</v>
      </c>
      <c r="E593" s="1" t="s">
        <v>1304</v>
      </c>
      <c r="F593" s="2" t="s">
        <v>1305</v>
      </c>
      <c r="G593" s="2" t="s">
        <v>140</v>
      </c>
      <c r="H593" s="2" t="s">
        <v>145</v>
      </c>
      <c r="I593" s="1">
        <v>18168</v>
      </c>
      <c r="J593" s="1">
        <v>17206</v>
      </c>
      <c r="K593" s="1">
        <v>17853</v>
      </c>
      <c r="L593" s="1">
        <v>18679</v>
      </c>
      <c r="M593" s="1">
        <v>18738</v>
      </c>
      <c r="N593" s="1">
        <v>6.1</v>
      </c>
      <c r="O593" s="1" t="s">
        <v>43</v>
      </c>
      <c r="P593" s="14"/>
      <c r="Q593" s="10">
        <f t="shared" si="9"/>
        <v>0.0031586273355104664</v>
      </c>
    </row>
    <row r="594" spans="1:17" ht="9.75" customHeight="1">
      <c r="A594" s="1">
        <v>2</v>
      </c>
      <c r="B594" s="1" t="s">
        <v>1295</v>
      </c>
      <c r="C594" s="1">
        <v>0</v>
      </c>
      <c r="D594" s="1">
        <v>2.6</v>
      </c>
      <c r="E594" s="1" t="s">
        <v>1306</v>
      </c>
      <c r="F594" s="2" t="s">
        <v>1307</v>
      </c>
      <c r="G594" s="2" t="s">
        <v>17</v>
      </c>
      <c r="H594" s="2" t="s">
        <v>18</v>
      </c>
      <c r="I594" s="1">
        <v>39090</v>
      </c>
      <c r="J594" s="1">
        <v>35276</v>
      </c>
      <c r="K594" s="1">
        <v>38079</v>
      </c>
      <c r="L594" s="1">
        <v>36216</v>
      </c>
      <c r="M594" s="1">
        <v>37516</v>
      </c>
      <c r="N594" s="1">
        <v>5.6</v>
      </c>
      <c r="O594" s="1">
        <v>34</v>
      </c>
      <c r="P594" s="14"/>
      <c r="Q594" s="10">
        <f t="shared" si="9"/>
        <v>0.03589573669096532</v>
      </c>
    </row>
    <row r="595" spans="1:17" ht="9.75" customHeight="1">
      <c r="A595" s="1">
        <v>2</v>
      </c>
      <c r="B595" s="1" t="s">
        <v>1295</v>
      </c>
      <c r="C595" s="1">
        <v>0</v>
      </c>
      <c r="D595" s="1">
        <v>2.6</v>
      </c>
      <c r="E595" s="1" t="s">
        <v>1308</v>
      </c>
      <c r="F595" s="2" t="s">
        <v>1309</v>
      </c>
      <c r="G595" s="2" t="s">
        <v>137</v>
      </c>
      <c r="H595" s="2" t="s">
        <v>134</v>
      </c>
      <c r="I595" s="1">
        <v>19520</v>
      </c>
      <c r="J595" s="1">
        <v>17199</v>
      </c>
      <c r="K595" s="1">
        <v>19364</v>
      </c>
      <c r="L595" s="1">
        <v>17685</v>
      </c>
      <c r="M595" s="1">
        <v>18150</v>
      </c>
      <c r="N595" s="1">
        <v>5.6</v>
      </c>
      <c r="O595" s="1" t="s">
        <v>43</v>
      </c>
      <c r="P595" s="14"/>
      <c r="Q595" s="10">
        <f t="shared" si="9"/>
        <v>0.026293469041560644</v>
      </c>
    </row>
    <row r="596" spans="1:17" ht="9.75" customHeight="1">
      <c r="A596" s="1">
        <v>2</v>
      </c>
      <c r="B596" s="1" t="s">
        <v>1295</v>
      </c>
      <c r="C596" s="1">
        <v>0</v>
      </c>
      <c r="D596" s="1">
        <v>2.6</v>
      </c>
      <c r="E596" s="1" t="s">
        <v>1310</v>
      </c>
      <c r="F596" s="2" t="s">
        <v>1311</v>
      </c>
      <c r="G596" s="2" t="s">
        <v>140</v>
      </c>
      <c r="H596" s="2" t="s">
        <v>134</v>
      </c>
      <c r="I596" s="1">
        <v>19571</v>
      </c>
      <c r="J596" s="1">
        <v>18078</v>
      </c>
      <c r="K596" s="1">
        <v>18715</v>
      </c>
      <c r="L596" s="1">
        <v>18531</v>
      </c>
      <c r="M596" s="1">
        <v>19366</v>
      </c>
      <c r="N596" s="1">
        <v>5.6</v>
      </c>
      <c r="O596" s="1" t="s">
        <v>43</v>
      </c>
      <c r="P596" s="14"/>
      <c r="Q596" s="10">
        <f t="shared" si="9"/>
        <v>0.045059629809508395</v>
      </c>
    </row>
    <row r="597" spans="1:17" ht="9.75" customHeight="1">
      <c r="A597" s="1">
        <v>2</v>
      </c>
      <c r="B597" s="1" t="s">
        <v>1295</v>
      </c>
      <c r="C597" s="1">
        <v>0</v>
      </c>
      <c r="D597" s="1">
        <v>3.73</v>
      </c>
      <c r="E597" s="1" t="s">
        <v>1312</v>
      </c>
      <c r="F597" s="2" t="s">
        <v>1313</v>
      </c>
      <c r="G597" s="2" t="s">
        <v>17</v>
      </c>
      <c r="H597" s="2" t="s">
        <v>134</v>
      </c>
      <c r="I597" s="1">
        <v>40670</v>
      </c>
      <c r="J597" s="1">
        <v>39625</v>
      </c>
      <c r="K597" s="1">
        <v>39435</v>
      </c>
      <c r="L597" s="1">
        <v>39506</v>
      </c>
      <c r="M597" s="1">
        <v>38983</v>
      </c>
      <c r="N597" s="1">
        <v>6.5</v>
      </c>
      <c r="O597" s="1">
        <v>366</v>
      </c>
      <c r="P597" s="14"/>
      <c r="Q597" s="10">
        <f t="shared" si="9"/>
        <v>-0.013238495418417456</v>
      </c>
    </row>
    <row r="598" spans="1:17" ht="9.75" customHeight="1">
      <c r="A598" s="1">
        <v>2</v>
      </c>
      <c r="B598" s="1" t="s">
        <v>1295</v>
      </c>
      <c r="C598" s="1">
        <v>0</v>
      </c>
      <c r="D598" s="1">
        <v>3.73</v>
      </c>
      <c r="E598" s="1" t="s">
        <v>1314</v>
      </c>
      <c r="F598" s="2" t="s">
        <v>1315</v>
      </c>
      <c r="G598" s="2" t="s">
        <v>137</v>
      </c>
      <c r="H598" s="2" t="s">
        <v>134</v>
      </c>
      <c r="I598" s="1">
        <v>20660</v>
      </c>
      <c r="J598" s="1">
        <v>20243</v>
      </c>
      <c r="K598" s="1">
        <v>20506</v>
      </c>
      <c r="L598" s="1">
        <v>20245</v>
      </c>
      <c r="M598" s="1">
        <v>19834</v>
      </c>
      <c r="N598" s="1">
        <v>6.5</v>
      </c>
      <c r="O598" s="1" t="s">
        <v>43</v>
      </c>
      <c r="P598" s="14"/>
      <c r="Q598" s="10">
        <f t="shared" si="9"/>
        <v>-0.02030130896517659</v>
      </c>
    </row>
    <row r="599" spans="1:17" ht="9.75" customHeight="1">
      <c r="A599" s="1">
        <v>2</v>
      </c>
      <c r="B599" s="1" t="s">
        <v>1295</v>
      </c>
      <c r="C599" s="1">
        <v>0</v>
      </c>
      <c r="D599" s="1">
        <v>3.78</v>
      </c>
      <c r="E599" s="1" t="s">
        <v>1316</v>
      </c>
      <c r="F599" s="2" t="s">
        <v>1317</v>
      </c>
      <c r="G599" s="2" t="s">
        <v>140</v>
      </c>
      <c r="H599" s="2" t="s">
        <v>134</v>
      </c>
      <c r="I599" s="1">
        <v>20010</v>
      </c>
      <c r="J599" s="1">
        <v>19356</v>
      </c>
      <c r="K599" s="1">
        <v>18929</v>
      </c>
      <c r="L599" s="1">
        <v>19260</v>
      </c>
      <c r="M599" s="1">
        <v>19149</v>
      </c>
      <c r="N599" s="1">
        <v>6.4</v>
      </c>
      <c r="O599" s="1" t="s">
        <v>43</v>
      </c>
      <c r="P599" s="14"/>
      <c r="Q599" s="10">
        <f t="shared" si="9"/>
        <v>-0.005763239875389408</v>
      </c>
    </row>
    <row r="600" spans="1:18" ht="9.75" customHeight="1">
      <c r="A600" s="1"/>
      <c r="B600" s="1"/>
      <c r="C600" s="1"/>
      <c r="D600" s="1"/>
      <c r="E600" s="1"/>
      <c r="F600" s="2"/>
      <c r="G600" s="2"/>
      <c r="H600" s="2"/>
      <c r="I600" s="1"/>
      <c r="J600" s="1"/>
      <c r="K600" s="1"/>
      <c r="L600" s="1">
        <f>SUM(L588:L599)</f>
        <v>230671</v>
      </c>
      <c r="M600" s="1">
        <f>SUM(M588:M599)</f>
        <v>231584</v>
      </c>
      <c r="N600" s="1"/>
      <c r="O600" s="1"/>
      <c r="P600" s="14">
        <f>(M600-L600)/L600</f>
        <v>0.003958018129717216</v>
      </c>
      <c r="Q600" s="10"/>
      <c r="R600" s="10">
        <f>MEDIAN(Q588:Q599)</f>
        <v>-0.0016944414651976717</v>
      </c>
    </row>
    <row r="601" spans="1:17" ht="9.75" customHeight="1">
      <c r="A601" s="1">
        <v>2</v>
      </c>
      <c r="B601" s="1" t="s">
        <v>1318</v>
      </c>
      <c r="C601" s="1">
        <v>0</v>
      </c>
      <c r="D601" s="1">
        <v>0.95</v>
      </c>
      <c r="E601" s="1" t="s">
        <v>1319</v>
      </c>
      <c r="F601" s="2" t="s">
        <v>1320</v>
      </c>
      <c r="G601" s="2" t="s">
        <v>17</v>
      </c>
      <c r="H601" s="2" t="s">
        <v>18</v>
      </c>
      <c r="I601" s="1">
        <v>21180</v>
      </c>
      <c r="J601" s="1">
        <v>21626</v>
      </c>
      <c r="K601" s="1">
        <v>18906</v>
      </c>
      <c r="L601" s="1">
        <v>22092</v>
      </c>
      <c r="M601" s="1">
        <v>23171</v>
      </c>
      <c r="N601" s="1">
        <v>4.4</v>
      </c>
      <c r="O601" s="1">
        <v>99</v>
      </c>
      <c r="P601" s="14"/>
      <c r="Q601" s="10">
        <f t="shared" si="9"/>
        <v>0.04884120948759732</v>
      </c>
    </row>
    <row r="602" spans="1:17" ht="9.75" customHeight="1">
      <c r="A602" s="1"/>
      <c r="B602" s="1"/>
      <c r="C602" s="1"/>
      <c r="D602" s="1"/>
      <c r="E602" s="1"/>
      <c r="F602" s="2"/>
      <c r="G602" s="2"/>
      <c r="H602" s="2"/>
      <c r="I602" s="1"/>
      <c r="J602" s="1"/>
      <c r="K602" s="1"/>
      <c r="L602" s="1"/>
      <c r="M602" s="1"/>
      <c r="N602" s="1"/>
      <c r="O602" s="1"/>
      <c r="P602" s="14"/>
      <c r="Q602" s="10"/>
    </row>
    <row r="603" spans="1:17" ht="9.75" customHeight="1">
      <c r="A603" s="1">
        <v>2</v>
      </c>
      <c r="B603" s="1" t="s">
        <v>1321</v>
      </c>
      <c r="C603" s="1">
        <v>0</v>
      </c>
      <c r="D603" s="1">
        <v>0.95</v>
      </c>
      <c r="E603" s="1" t="s">
        <v>1322</v>
      </c>
      <c r="F603" s="2" t="s">
        <v>1323</v>
      </c>
      <c r="G603" s="2" t="s">
        <v>17</v>
      </c>
      <c r="H603" s="2" t="s">
        <v>134</v>
      </c>
      <c r="I603" s="1">
        <v>26153</v>
      </c>
      <c r="J603" s="1">
        <v>25183</v>
      </c>
      <c r="K603" s="1">
        <v>24780</v>
      </c>
      <c r="L603" s="1">
        <v>9370</v>
      </c>
      <c r="M603" s="1">
        <v>9370</v>
      </c>
      <c r="N603" s="1">
        <v>5.8</v>
      </c>
      <c r="O603" s="1" t="s">
        <v>43</v>
      </c>
      <c r="P603" s="14"/>
      <c r="Q603" s="10">
        <f t="shared" si="9"/>
        <v>0</v>
      </c>
    </row>
    <row r="604" spans="1:17" ht="9.75" customHeight="1">
      <c r="A604" s="1">
        <v>2</v>
      </c>
      <c r="B604" s="1" t="s">
        <v>1321</v>
      </c>
      <c r="C604" s="1">
        <v>0</v>
      </c>
      <c r="D604" s="1">
        <v>0.95</v>
      </c>
      <c r="E604" s="1" t="s">
        <v>1324</v>
      </c>
      <c r="F604" s="2" t="s">
        <v>1325</v>
      </c>
      <c r="G604" s="2" t="s">
        <v>137</v>
      </c>
      <c r="H604" s="2" t="s">
        <v>134</v>
      </c>
      <c r="I604" s="1">
        <v>14097</v>
      </c>
      <c r="J604" s="1">
        <v>12818</v>
      </c>
      <c r="K604" s="1">
        <v>12759</v>
      </c>
      <c r="L604" s="1">
        <v>4830</v>
      </c>
      <c r="M604" s="1">
        <v>4830</v>
      </c>
      <c r="N604" s="1">
        <v>5.8</v>
      </c>
      <c r="O604" s="1" t="s">
        <v>43</v>
      </c>
      <c r="P604" s="14"/>
      <c r="Q604" s="10">
        <f t="shared" si="9"/>
        <v>0</v>
      </c>
    </row>
    <row r="605" spans="1:17" ht="9.75" customHeight="1">
      <c r="A605" s="1">
        <v>2</v>
      </c>
      <c r="B605" s="1" t="s">
        <v>1321</v>
      </c>
      <c r="C605" s="1">
        <v>0</v>
      </c>
      <c r="D605" s="1">
        <v>0.95</v>
      </c>
      <c r="E605" s="1" t="s">
        <v>1326</v>
      </c>
      <c r="F605" s="2" t="s">
        <v>1327</v>
      </c>
      <c r="G605" s="2" t="s">
        <v>140</v>
      </c>
      <c r="H605" s="2" t="s">
        <v>134</v>
      </c>
      <c r="I605" s="1">
        <v>12858</v>
      </c>
      <c r="J605" s="1">
        <v>12364</v>
      </c>
      <c r="K605" s="1">
        <v>12021</v>
      </c>
      <c r="L605" s="1">
        <v>4540</v>
      </c>
      <c r="M605" s="1">
        <v>4540</v>
      </c>
      <c r="N605" s="1">
        <v>5.8</v>
      </c>
      <c r="O605" s="1" t="s">
        <v>43</v>
      </c>
      <c r="P605" s="14"/>
      <c r="Q605" s="10">
        <f t="shared" si="9"/>
        <v>0</v>
      </c>
    </row>
    <row r="606" spans="1:17" ht="9.75" customHeight="1">
      <c r="A606" s="1">
        <v>2</v>
      </c>
      <c r="B606" s="1" t="s">
        <v>1321</v>
      </c>
      <c r="C606" s="1">
        <v>0</v>
      </c>
      <c r="D606" s="1">
        <v>2.46</v>
      </c>
      <c r="E606" s="1" t="s">
        <v>1328</v>
      </c>
      <c r="F606" s="2" t="s">
        <v>1329</v>
      </c>
      <c r="G606" s="2" t="s">
        <v>17</v>
      </c>
      <c r="H606" s="2" t="s">
        <v>134</v>
      </c>
      <c r="I606" s="1">
        <v>28794</v>
      </c>
      <c r="J606" s="1">
        <v>27853</v>
      </c>
      <c r="K606" s="1">
        <v>24999</v>
      </c>
      <c r="L606" s="1">
        <v>9454</v>
      </c>
      <c r="M606" s="1">
        <v>9454</v>
      </c>
      <c r="N606" s="1">
        <v>5.8</v>
      </c>
      <c r="O606" s="1" t="s">
        <v>43</v>
      </c>
      <c r="P606" s="14"/>
      <c r="Q606" s="10">
        <f t="shared" si="9"/>
        <v>0</v>
      </c>
    </row>
    <row r="607" spans="1:17" ht="9.75" customHeight="1">
      <c r="A607" s="1">
        <v>2</v>
      </c>
      <c r="B607" s="1" t="s">
        <v>1321</v>
      </c>
      <c r="C607" s="1">
        <v>0</v>
      </c>
      <c r="D607" s="1">
        <v>2.46</v>
      </c>
      <c r="E607" s="1" t="s">
        <v>1330</v>
      </c>
      <c r="F607" s="2" t="s">
        <v>1331</v>
      </c>
      <c r="G607" s="2" t="s">
        <v>137</v>
      </c>
      <c r="H607" s="2" t="s">
        <v>134</v>
      </c>
      <c r="I607" s="1">
        <v>13791</v>
      </c>
      <c r="J607" s="1">
        <v>12774</v>
      </c>
      <c r="K607" s="1">
        <v>14209</v>
      </c>
      <c r="L607" s="1">
        <v>4942</v>
      </c>
      <c r="M607" s="1">
        <v>4942</v>
      </c>
      <c r="N607" s="1">
        <v>5.8</v>
      </c>
      <c r="O607" s="1" t="s">
        <v>43</v>
      </c>
      <c r="P607" s="14"/>
      <c r="Q607" s="10">
        <f t="shared" si="9"/>
        <v>0</v>
      </c>
    </row>
    <row r="608" spans="1:17" ht="9.75" customHeight="1">
      <c r="A608" s="1">
        <v>2</v>
      </c>
      <c r="B608" s="1" t="s">
        <v>1321</v>
      </c>
      <c r="C608" s="1">
        <v>0</v>
      </c>
      <c r="D608" s="1">
        <v>2.46</v>
      </c>
      <c r="E608" s="1" t="s">
        <v>1332</v>
      </c>
      <c r="F608" s="2" t="s">
        <v>1333</v>
      </c>
      <c r="G608" s="2" t="s">
        <v>140</v>
      </c>
      <c r="H608" s="2" t="s">
        <v>134</v>
      </c>
      <c r="I608" s="1">
        <v>15002</v>
      </c>
      <c r="J608" s="1">
        <v>15079</v>
      </c>
      <c r="K608" s="1">
        <v>10790</v>
      </c>
      <c r="L608" s="1">
        <v>4512</v>
      </c>
      <c r="M608" s="1">
        <v>4512</v>
      </c>
      <c r="N608" s="1">
        <v>5.8</v>
      </c>
      <c r="O608" s="1" t="s">
        <v>43</v>
      </c>
      <c r="P608" s="14"/>
      <c r="Q608" s="10">
        <f t="shared" si="9"/>
        <v>0</v>
      </c>
    </row>
    <row r="609" spans="1:17" ht="9.75" customHeight="1">
      <c r="A609" s="1">
        <v>2</v>
      </c>
      <c r="B609" s="1" t="s">
        <v>1321</v>
      </c>
      <c r="C609" s="1">
        <v>0</v>
      </c>
      <c r="D609" s="1">
        <v>4.44</v>
      </c>
      <c r="E609" s="1" t="s">
        <v>1334</v>
      </c>
      <c r="F609" s="2" t="s">
        <v>1335</v>
      </c>
      <c r="G609" s="2" t="s">
        <v>137</v>
      </c>
      <c r="H609" s="2" t="s">
        <v>145</v>
      </c>
      <c r="I609" s="1">
        <v>24391</v>
      </c>
      <c r="J609" s="1">
        <v>25200</v>
      </c>
      <c r="K609" s="1">
        <v>25800</v>
      </c>
      <c r="L609" s="1">
        <v>9760</v>
      </c>
      <c r="M609" s="1">
        <v>9760</v>
      </c>
      <c r="N609" s="1">
        <v>5.8</v>
      </c>
      <c r="O609" s="1" t="s">
        <v>43</v>
      </c>
      <c r="P609" s="14"/>
      <c r="Q609" s="10">
        <f t="shared" si="9"/>
        <v>0</v>
      </c>
    </row>
    <row r="610" spans="1:17" ht="9.75" customHeight="1">
      <c r="A610" s="1">
        <v>2</v>
      </c>
      <c r="B610" s="1" t="s">
        <v>1321</v>
      </c>
      <c r="C610" s="1">
        <v>0</v>
      </c>
      <c r="D610" s="1">
        <v>4.44</v>
      </c>
      <c r="E610" s="1" t="s">
        <v>1336</v>
      </c>
      <c r="F610" s="2" t="s">
        <v>1337</v>
      </c>
      <c r="G610" s="2" t="s">
        <v>140</v>
      </c>
      <c r="H610" s="2" t="s">
        <v>145</v>
      </c>
      <c r="I610" s="1">
        <v>23691</v>
      </c>
      <c r="J610" s="1">
        <v>24900</v>
      </c>
      <c r="K610" s="1">
        <v>23700</v>
      </c>
      <c r="L610" s="1">
        <v>8960</v>
      </c>
      <c r="M610" s="1">
        <v>8960</v>
      </c>
      <c r="N610" s="1">
        <v>5.8</v>
      </c>
      <c r="O610" s="1" t="s">
        <v>43</v>
      </c>
      <c r="P610" s="14"/>
      <c r="Q610" s="10">
        <f t="shared" si="9"/>
        <v>0</v>
      </c>
    </row>
    <row r="611" spans="1:17" ht="9.75" customHeight="1">
      <c r="A611" s="12"/>
      <c r="B611" s="12"/>
      <c r="C611" s="12"/>
      <c r="D611" s="12"/>
      <c r="E611" s="12"/>
      <c r="F611" s="18"/>
      <c r="G611" s="18"/>
      <c r="H611" s="18"/>
      <c r="I611" s="12"/>
      <c r="J611" s="12"/>
      <c r="K611" s="12"/>
      <c r="L611" s="12">
        <f>SUM(L603:L610)</f>
        <v>56368</v>
      </c>
      <c r="M611" s="12">
        <f>SUM(M603:M610)</f>
        <v>56368</v>
      </c>
      <c r="N611" s="12"/>
      <c r="O611" s="12"/>
      <c r="P611" s="14">
        <f>(M611-L611)/L611</f>
        <v>0</v>
      </c>
      <c r="Q611" s="10"/>
    </row>
    <row r="612" spans="12:18" ht="9">
      <c r="L612" s="3">
        <f>SUM(L2:L610)</f>
        <v>24435733</v>
      </c>
      <c r="M612" s="3">
        <f>SUM(M2:M610)</f>
        <v>24862053</v>
      </c>
      <c r="P612" s="10">
        <f>(M612-L612)/L612</f>
        <v>0.0174465812013906</v>
      </c>
      <c r="Q612" s="10">
        <f>MEDIAN(Q2:Q610)</f>
        <v>0.013279046686477065</v>
      </c>
      <c r="R612" s="10">
        <f>MEDIAN(Q603:Q610)</f>
        <v>0</v>
      </c>
    </row>
  </sheetData>
  <sheetProtection/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1"/>
  <headerFooter alignWithMargins="0">
    <oddHeader>&amp;C
Region 2 - Auckland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25"/>
  <sheetViews>
    <sheetView zoomScale="145" zoomScaleNormal="145" zoomScalePageLayoutView="0" workbookViewId="0" topLeftCell="A1">
      <pane ySplit="1" topLeftCell="A179" activePane="bottomLeft" state="frozen"/>
      <selection pane="topLeft" activeCell="A1" sqref="A1"/>
      <selection pane="bottomLeft" activeCell="P223" sqref="P223"/>
    </sheetView>
  </sheetViews>
  <sheetFormatPr defaultColWidth="9.140625" defaultRowHeight="11.25"/>
  <cols>
    <col min="1" max="1" width="5.8515625" style="3" bestFit="1" customWidth="1"/>
    <col min="2" max="3" width="3.8515625" style="3" bestFit="1" customWidth="1"/>
    <col min="4" max="4" width="5.57421875" style="3" customWidth="1"/>
    <col min="5" max="5" width="13.140625" style="3" customWidth="1"/>
    <col min="6" max="6" width="42.421875" style="3" bestFit="1" customWidth="1"/>
    <col min="7" max="7" width="7.28125" style="3" bestFit="1" customWidth="1"/>
    <col min="8" max="8" width="10.57421875" style="3" customWidth="1"/>
    <col min="9" max="14" width="8.57421875" style="3" customWidth="1"/>
    <col min="15" max="15" width="7.421875" style="3" bestFit="1" customWidth="1"/>
    <col min="16" max="16" width="7.421875" style="10" customWidth="1"/>
    <col min="17" max="16384" width="9.140625" style="3" customWidth="1"/>
  </cols>
  <sheetData>
    <row r="1" spans="1:16" ht="18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8" t="s">
        <v>6</v>
      </c>
      <c r="H1" s="8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15"/>
    </row>
    <row r="2" spans="1:17" ht="9.75" customHeight="1">
      <c r="A2" s="4">
        <v>3</v>
      </c>
      <c r="B2" s="4">
        <v>2</v>
      </c>
      <c r="C2" s="4">
        <v>0</v>
      </c>
      <c r="D2" s="4">
        <v>2.47</v>
      </c>
      <c r="E2" s="4" t="s">
        <v>1338</v>
      </c>
      <c r="F2" s="5" t="s">
        <v>1339</v>
      </c>
      <c r="G2" s="5" t="s">
        <v>17</v>
      </c>
      <c r="H2" s="5" t="s">
        <v>42</v>
      </c>
      <c r="I2" s="4">
        <v>12494</v>
      </c>
      <c r="J2" s="4">
        <v>13089</v>
      </c>
      <c r="K2" s="4">
        <v>13204</v>
      </c>
      <c r="L2" s="4">
        <v>13300</v>
      </c>
      <c r="M2" s="4">
        <v>12897</v>
      </c>
      <c r="N2" s="4">
        <v>12.8</v>
      </c>
      <c r="O2" s="4">
        <v>285</v>
      </c>
      <c r="P2" s="16"/>
      <c r="Q2" s="10">
        <f>(M2-L2)/L2</f>
        <v>-0.030300751879699248</v>
      </c>
    </row>
    <row r="3" spans="1:17" ht="9.75" customHeight="1">
      <c r="A3" s="1">
        <v>3</v>
      </c>
      <c r="B3" s="1">
        <v>2</v>
      </c>
      <c r="C3" s="1">
        <v>0</v>
      </c>
      <c r="D3" s="1">
        <v>7.34</v>
      </c>
      <c r="E3" s="1" t="s">
        <v>1340</v>
      </c>
      <c r="F3" s="2" t="s">
        <v>1341</v>
      </c>
      <c r="G3" s="2" t="s">
        <v>129</v>
      </c>
      <c r="H3" s="2" t="s">
        <v>145</v>
      </c>
      <c r="I3" s="1" t="s">
        <v>43</v>
      </c>
      <c r="J3" s="1" t="s">
        <v>43</v>
      </c>
      <c r="K3" s="1" t="s">
        <v>43</v>
      </c>
      <c r="L3" s="1">
        <v>891</v>
      </c>
      <c r="M3" s="1">
        <v>903</v>
      </c>
      <c r="N3" s="1">
        <v>12.8</v>
      </c>
      <c r="O3" s="1" t="s">
        <v>43</v>
      </c>
      <c r="P3" s="14"/>
      <c r="Q3" s="10">
        <f aca="true" t="shared" si="0" ref="Q3:Q73">(M3-L3)/L3</f>
        <v>0.013468013468013467</v>
      </c>
    </row>
    <row r="4" spans="1:17" ht="9.75" customHeight="1">
      <c r="A4" s="1">
        <v>3</v>
      </c>
      <c r="B4" s="1">
        <v>2</v>
      </c>
      <c r="C4" s="1">
        <v>0</v>
      </c>
      <c r="D4" s="1">
        <v>8.56</v>
      </c>
      <c r="E4" s="1" t="s">
        <v>1342</v>
      </c>
      <c r="F4" s="2" t="s">
        <v>1343</v>
      </c>
      <c r="G4" s="2" t="s">
        <v>129</v>
      </c>
      <c r="H4" s="2" t="s">
        <v>145</v>
      </c>
      <c r="I4" s="1" t="s">
        <v>43</v>
      </c>
      <c r="J4" s="1" t="s">
        <v>43</v>
      </c>
      <c r="K4" s="1" t="s">
        <v>43</v>
      </c>
      <c r="L4" s="1">
        <v>636</v>
      </c>
      <c r="M4" s="1">
        <v>645</v>
      </c>
      <c r="N4" s="1">
        <v>12.8</v>
      </c>
      <c r="O4" s="1" t="s">
        <v>43</v>
      </c>
      <c r="P4" s="14"/>
      <c r="Q4" s="10">
        <f t="shared" si="0"/>
        <v>0.014150943396226415</v>
      </c>
    </row>
    <row r="5" spans="1:17" ht="9.75" customHeight="1">
      <c r="A5" s="1">
        <v>3</v>
      </c>
      <c r="B5" s="1">
        <v>2</v>
      </c>
      <c r="C5" s="1">
        <v>0</v>
      </c>
      <c r="D5" s="1">
        <v>9.41</v>
      </c>
      <c r="E5" s="1" t="s">
        <v>1344</v>
      </c>
      <c r="F5" s="2" t="s">
        <v>1345</v>
      </c>
      <c r="G5" s="2" t="s">
        <v>129</v>
      </c>
      <c r="H5" s="2" t="s">
        <v>145</v>
      </c>
      <c r="I5" s="1" t="s">
        <v>43</v>
      </c>
      <c r="J5" s="1" t="s">
        <v>43</v>
      </c>
      <c r="K5" s="1" t="s">
        <v>43</v>
      </c>
      <c r="L5" s="1">
        <v>764</v>
      </c>
      <c r="M5" s="1">
        <v>774</v>
      </c>
      <c r="N5" s="1">
        <v>12.8</v>
      </c>
      <c r="O5" s="1" t="s">
        <v>43</v>
      </c>
      <c r="P5" s="14"/>
      <c r="Q5" s="10">
        <f t="shared" si="0"/>
        <v>0.013089005235602094</v>
      </c>
    </row>
    <row r="6" spans="1:17" ht="9.75" customHeight="1">
      <c r="A6" s="1">
        <v>3</v>
      </c>
      <c r="B6" s="1">
        <v>2</v>
      </c>
      <c r="C6" s="1">
        <v>32</v>
      </c>
      <c r="D6" s="1">
        <v>1</v>
      </c>
      <c r="E6" s="1" t="s">
        <v>1346</v>
      </c>
      <c r="F6" s="2" t="s">
        <v>1347</v>
      </c>
      <c r="G6" s="2" t="s">
        <v>17</v>
      </c>
      <c r="H6" s="2" t="s">
        <v>134</v>
      </c>
      <c r="I6" s="1">
        <v>10460</v>
      </c>
      <c r="J6" s="1">
        <v>11002</v>
      </c>
      <c r="K6" s="1">
        <v>11784</v>
      </c>
      <c r="L6" s="1">
        <v>11242</v>
      </c>
      <c r="M6" s="1">
        <v>11250</v>
      </c>
      <c r="N6" s="1">
        <v>17.3</v>
      </c>
      <c r="O6" s="1">
        <v>28</v>
      </c>
      <c r="P6" s="14"/>
      <c r="Q6" s="10">
        <f t="shared" si="0"/>
        <v>0.0007116171499733144</v>
      </c>
    </row>
    <row r="7" spans="1:17" ht="9.75" customHeight="1">
      <c r="A7" s="1">
        <v>3</v>
      </c>
      <c r="B7" s="1">
        <v>2</v>
      </c>
      <c r="C7" s="1">
        <v>32</v>
      </c>
      <c r="D7" s="1">
        <v>2.12</v>
      </c>
      <c r="E7" s="1" t="s">
        <v>1348</v>
      </c>
      <c r="F7" s="2" t="s">
        <v>1349</v>
      </c>
      <c r="G7" s="2" t="s">
        <v>129</v>
      </c>
      <c r="H7" s="2" t="s">
        <v>145</v>
      </c>
      <c r="I7" s="1" t="s">
        <v>43</v>
      </c>
      <c r="J7" s="1" t="s">
        <v>43</v>
      </c>
      <c r="K7" s="1" t="s">
        <v>43</v>
      </c>
      <c r="L7" s="1">
        <v>1825</v>
      </c>
      <c r="M7" s="1">
        <v>1961</v>
      </c>
      <c r="N7" s="1">
        <v>9.5</v>
      </c>
      <c r="O7" s="1" t="s">
        <v>43</v>
      </c>
      <c r="P7" s="14"/>
      <c r="Q7" s="10">
        <f t="shared" si="0"/>
        <v>0.07452054794520548</v>
      </c>
    </row>
    <row r="8" spans="1:17" ht="9.75" customHeight="1">
      <c r="A8" s="1">
        <v>3</v>
      </c>
      <c r="B8" s="1">
        <v>2</v>
      </c>
      <c r="C8" s="1">
        <v>34</v>
      </c>
      <c r="D8" s="1">
        <v>2.51</v>
      </c>
      <c r="E8" s="1" t="s">
        <v>1350</v>
      </c>
      <c r="F8" s="2" t="s">
        <v>1351</v>
      </c>
      <c r="G8" s="2" t="s">
        <v>17</v>
      </c>
      <c r="H8" s="2" t="s">
        <v>134</v>
      </c>
      <c r="I8" s="1">
        <v>8038</v>
      </c>
      <c r="J8" s="1">
        <v>8432</v>
      </c>
      <c r="K8" s="1">
        <v>8357</v>
      </c>
      <c r="L8" s="1">
        <v>8451</v>
      </c>
      <c r="M8" s="1">
        <v>8167</v>
      </c>
      <c r="N8" s="1">
        <v>21</v>
      </c>
      <c r="O8" s="1">
        <v>28</v>
      </c>
      <c r="P8" s="14"/>
      <c r="Q8" s="10">
        <f t="shared" si="0"/>
        <v>-0.03360549047450006</v>
      </c>
    </row>
    <row r="9" spans="1:17" ht="9.75" customHeight="1">
      <c r="A9" s="1">
        <v>3</v>
      </c>
      <c r="B9" s="1">
        <v>2</v>
      </c>
      <c r="C9" s="1">
        <v>37</v>
      </c>
      <c r="D9" s="1">
        <v>1.2</v>
      </c>
      <c r="E9" s="1" t="s">
        <v>1352</v>
      </c>
      <c r="F9" s="2" t="s">
        <v>1353</v>
      </c>
      <c r="G9" s="2" t="s">
        <v>17</v>
      </c>
      <c r="H9" s="2" t="s">
        <v>18</v>
      </c>
      <c r="I9" s="1">
        <v>4475</v>
      </c>
      <c r="J9" s="1">
        <v>4814</v>
      </c>
      <c r="K9" s="1">
        <v>4761</v>
      </c>
      <c r="L9" s="1">
        <v>4642</v>
      </c>
      <c r="M9" s="1">
        <v>4576</v>
      </c>
      <c r="N9" s="1">
        <v>14.7</v>
      </c>
      <c r="O9" s="1">
        <v>29</v>
      </c>
      <c r="P9" s="14"/>
      <c r="Q9" s="10">
        <f t="shared" si="0"/>
        <v>-0.014218009478672985</v>
      </c>
    </row>
    <row r="10" spans="1:17" ht="9.75" customHeight="1">
      <c r="A10" s="1">
        <v>3</v>
      </c>
      <c r="B10" s="1">
        <v>2</v>
      </c>
      <c r="C10" s="1">
        <v>48</v>
      </c>
      <c r="D10" s="1">
        <v>4.15</v>
      </c>
      <c r="E10" s="1" t="s">
        <v>1354</v>
      </c>
      <c r="F10" s="2" t="s">
        <v>1355</v>
      </c>
      <c r="G10" s="2" t="s">
        <v>17</v>
      </c>
      <c r="H10" s="2" t="s">
        <v>18</v>
      </c>
      <c r="I10" s="1">
        <v>5068</v>
      </c>
      <c r="J10" s="1">
        <v>4905</v>
      </c>
      <c r="K10" s="1">
        <v>5074</v>
      </c>
      <c r="L10" s="1">
        <v>5264</v>
      </c>
      <c r="M10" s="1">
        <v>5332</v>
      </c>
      <c r="N10" s="1">
        <v>13.2</v>
      </c>
      <c r="O10" s="1">
        <v>28</v>
      </c>
      <c r="P10" s="14"/>
      <c r="Q10" s="10">
        <f t="shared" si="0"/>
        <v>0.012917933130699088</v>
      </c>
    </row>
    <row r="11" spans="1:17" ht="9.75" customHeight="1">
      <c r="A11" s="1">
        <v>3</v>
      </c>
      <c r="B11" s="1">
        <v>2</v>
      </c>
      <c r="C11" s="1">
        <v>61</v>
      </c>
      <c r="D11" s="1">
        <v>1</v>
      </c>
      <c r="E11" s="1" t="s">
        <v>1356</v>
      </c>
      <c r="F11" s="2" t="s">
        <v>1357</v>
      </c>
      <c r="G11" s="2" t="s">
        <v>17</v>
      </c>
      <c r="H11" s="2" t="s">
        <v>18</v>
      </c>
      <c r="I11" s="1">
        <v>6806</v>
      </c>
      <c r="J11" s="1">
        <v>6541</v>
      </c>
      <c r="K11" s="1">
        <v>6831</v>
      </c>
      <c r="L11" s="1">
        <v>6786</v>
      </c>
      <c r="M11" s="1">
        <v>7027</v>
      </c>
      <c r="N11" s="1">
        <v>12.8</v>
      </c>
      <c r="O11" s="1">
        <v>28</v>
      </c>
      <c r="P11" s="14"/>
      <c r="Q11" s="10">
        <f t="shared" si="0"/>
        <v>0.03551429413498379</v>
      </c>
    </row>
    <row r="12" spans="1:17" ht="9.75" customHeight="1">
      <c r="A12" s="1">
        <v>3</v>
      </c>
      <c r="B12" s="1">
        <v>2</v>
      </c>
      <c r="C12" s="1">
        <v>61</v>
      </c>
      <c r="D12" s="1">
        <v>4.86</v>
      </c>
      <c r="E12" s="1" t="s">
        <v>1358</v>
      </c>
      <c r="F12" s="2" t="s">
        <v>1359</v>
      </c>
      <c r="G12" s="2" t="s">
        <v>17</v>
      </c>
      <c r="H12" s="2" t="s">
        <v>18</v>
      </c>
      <c r="I12" s="1">
        <v>5824</v>
      </c>
      <c r="J12" s="1">
        <v>5651</v>
      </c>
      <c r="K12" s="1">
        <v>5632</v>
      </c>
      <c r="L12" s="1">
        <v>5960</v>
      </c>
      <c r="M12" s="1">
        <v>5895</v>
      </c>
      <c r="N12" s="1">
        <v>11</v>
      </c>
      <c r="O12" s="1">
        <v>28</v>
      </c>
      <c r="P12" s="14"/>
      <c r="Q12" s="10">
        <f t="shared" si="0"/>
        <v>-0.010906040268456376</v>
      </c>
    </row>
    <row r="13" spans="1:17" ht="9.75" customHeight="1">
      <c r="A13" s="1">
        <v>3</v>
      </c>
      <c r="B13" s="1">
        <v>2</v>
      </c>
      <c r="C13" s="1">
        <v>72</v>
      </c>
      <c r="D13" s="1">
        <v>0.01</v>
      </c>
      <c r="E13" s="1" t="s">
        <v>1360</v>
      </c>
      <c r="F13" s="2" t="s">
        <v>1361</v>
      </c>
      <c r="G13" s="2" t="s">
        <v>17</v>
      </c>
      <c r="H13" s="2" t="s">
        <v>145</v>
      </c>
      <c r="I13" s="1">
        <v>10407</v>
      </c>
      <c r="J13" s="1">
        <v>10268</v>
      </c>
      <c r="K13" s="1">
        <v>10175</v>
      </c>
      <c r="L13" s="1">
        <v>10662</v>
      </c>
      <c r="M13" s="1">
        <v>10262</v>
      </c>
      <c r="N13" s="1">
        <v>9.7</v>
      </c>
      <c r="O13" s="1" t="s">
        <v>43</v>
      </c>
      <c r="P13" s="14"/>
      <c r="Q13" s="10">
        <f t="shared" si="0"/>
        <v>-0.03751641343087601</v>
      </c>
    </row>
    <row r="14" spans="1:17" ht="9.75" customHeight="1">
      <c r="A14" s="4">
        <v>3</v>
      </c>
      <c r="B14" s="4">
        <v>2</v>
      </c>
      <c r="C14" s="4">
        <v>73</v>
      </c>
      <c r="D14" s="4">
        <v>17.47</v>
      </c>
      <c r="E14" s="4" t="s">
        <v>1362</v>
      </c>
      <c r="F14" s="5" t="s">
        <v>1363</v>
      </c>
      <c r="G14" s="5" t="s">
        <v>17</v>
      </c>
      <c r="H14" s="5" t="s">
        <v>42</v>
      </c>
      <c r="I14" s="4">
        <v>7426</v>
      </c>
      <c r="J14" s="4">
        <v>7593</v>
      </c>
      <c r="K14" s="4">
        <v>7628</v>
      </c>
      <c r="L14" s="4">
        <v>7542</v>
      </c>
      <c r="M14" s="4">
        <v>7590</v>
      </c>
      <c r="N14" s="4">
        <v>10.6</v>
      </c>
      <c r="O14" s="4">
        <v>356</v>
      </c>
      <c r="P14" s="16"/>
      <c r="Q14" s="10">
        <f t="shared" si="0"/>
        <v>0.006364359586316627</v>
      </c>
    </row>
    <row r="15" spans="1:17" ht="9.75" customHeight="1">
      <c r="A15" s="1">
        <v>3</v>
      </c>
      <c r="B15" s="1">
        <v>2</v>
      </c>
      <c r="C15" s="1">
        <v>93</v>
      </c>
      <c r="D15" s="1">
        <v>2.17</v>
      </c>
      <c r="E15" s="1" t="s">
        <v>1364</v>
      </c>
      <c r="F15" s="2" t="s">
        <v>1365</v>
      </c>
      <c r="G15" s="2" t="s">
        <v>17</v>
      </c>
      <c r="H15" s="2" t="s">
        <v>134</v>
      </c>
      <c r="I15" s="1">
        <v>9691</v>
      </c>
      <c r="J15" s="1">
        <v>9059</v>
      </c>
      <c r="K15" s="1">
        <v>9444</v>
      </c>
      <c r="L15" s="1">
        <v>9666</v>
      </c>
      <c r="M15" s="1">
        <v>9556</v>
      </c>
      <c r="N15" s="1">
        <v>10.2</v>
      </c>
      <c r="O15" s="1">
        <v>28</v>
      </c>
      <c r="P15" s="14"/>
      <c r="Q15" s="10">
        <f t="shared" si="0"/>
        <v>-0.01138009517897786</v>
      </c>
    </row>
    <row r="16" spans="1:17" ht="9.75" customHeight="1">
      <c r="A16" s="1">
        <v>3</v>
      </c>
      <c r="B16" s="1">
        <v>2</v>
      </c>
      <c r="C16" s="1">
        <v>93</v>
      </c>
      <c r="D16" s="1">
        <v>5.26</v>
      </c>
      <c r="E16" s="1" t="s">
        <v>1366</v>
      </c>
      <c r="F16" s="2" t="s">
        <v>1367</v>
      </c>
      <c r="G16" s="2" t="s">
        <v>17</v>
      </c>
      <c r="H16" s="2" t="s">
        <v>134</v>
      </c>
      <c r="I16" s="1">
        <v>6097</v>
      </c>
      <c r="J16" s="1">
        <v>6002</v>
      </c>
      <c r="K16" s="1">
        <v>6153</v>
      </c>
      <c r="L16" s="1">
        <v>6161</v>
      </c>
      <c r="M16" s="1">
        <v>6308</v>
      </c>
      <c r="N16" s="1">
        <v>12.8</v>
      </c>
      <c r="O16" s="1">
        <v>28</v>
      </c>
      <c r="P16" s="14"/>
      <c r="Q16" s="10">
        <f t="shared" si="0"/>
        <v>0.023859763025482875</v>
      </c>
    </row>
    <row r="17" spans="1:18" ht="9.75" customHeight="1">
      <c r="A17" s="1"/>
      <c r="B17" s="1"/>
      <c r="C17" s="1"/>
      <c r="D17" s="1"/>
      <c r="E17" s="1"/>
      <c r="F17" s="2"/>
      <c r="G17" s="2"/>
      <c r="H17" s="2"/>
      <c r="I17" s="1"/>
      <c r="J17" s="1"/>
      <c r="K17" s="1"/>
      <c r="L17" s="1">
        <f>SUM(L2:L16)</f>
        <v>93792</v>
      </c>
      <c r="M17" s="1">
        <f>SUM(M2:M16)</f>
        <v>93143</v>
      </c>
      <c r="N17" s="1"/>
      <c r="O17" s="1"/>
      <c r="P17" s="14">
        <f>(M17-L17)/L17</f>
        <v>-0.006919566700784715</v>
      </c>
      <c r="Q17" s="10"/>
      <c r="R17" s="10">
        <f>MEDIAN(Q2:Q16)</f>
        <v>0.006364359586316627</v>
      </c>
    </row>
    <row r="18" spans="1:17" ht="9.75" customHeight="1">
      <c r="A18" s="1">
        <v>3</v>
      </c>
      <c r="B18" s="1">
        <v>3</v>
      </c>
      <c r="C18" s="1">
        <v>0</v>
      </c>
      <c r="D18" s="1">
        <v>0.1</v>
      </c>
      <c r="E18" s="1" t="s">
        <v>1368</v>
      </c>
      <c r="F18" s="2" t="s">
        <v>1369</v>
      </c>
      <c r="G18" s="2" t="s">
        <v>17</v>
      </c>
      <c r="H18" s="2" t="s">
        <v>145</v>
      </c>
      <c r="I18" s="1">
        <v>25600</v>
      </c>
      <c r="J18" s="1">
        <v>25600</v>
      </c>
      <c r="K18" s="1">
        <v>25132</v>
      </c>
      <c r="L18" s="1">
        <v>25474</v>
      </c>
      <c r="M18" s="1">
        <v>24812</v>
      </c>
      <c r="N18" s="1">
        <v>8.1</v>
      </c>
      <c r="O18" s="1" t="s">
        <v>43</v>
      </c>
      <c r="P18" s="14"/>
      <c r="Q18" s="10">
        <f t="shared" si="0"/>
        <v>-0.025987281149407238</v>
      </c>
    </row>
    <row r="19" spans="1:17" ht="9.75" customHeight="1">
      <c r="A19" s="1">
        <v>3</v>
      </c>
      <c r="B19" s="1">
        <v>3</v>
      </c>
      <c r="C19" s="1">
        <v>0</v>
      </c>
      <c r="D19" s="1">
        <v>0.65</v>
      </c>
      <c r="E19" s="1" t="s">
        <v>1370</v>
      </c>
      <c r="F19" s="2" t="s">
        <v>1371</v>
      </c>
      <c r="G19" s="2" t="s">
        <v>137</v>
      </c>
      <c r="H19" s="2" t="s">
        <v>1372</v>
      </c>
      <c r="I19" s="1">
        <v>12800</v>
      </c>
      <c r="J19" s="1">
        <v>12800</v>
      </c>
      <c r="K19" s="1">
        <v>12566</v>
      </c>
      <c r="L19" s="1">
        <v>12737</v>
      </c>
      <c r="M19" s="1">
        <v>12406</v>
      </c>
      <c r="N19" s="1">
        <v>8.1</v>
      </c>
      <c r="O19" s="1" t="s">
        <v>43</v>
      </c>
      <c r="P19" s="14"/>
      <c r="Q19" s="10">
        <f t="shared" si="0"/>
        <v>-0.025987281149407238</v>
      </c>
    </row>
    <row r="20" spans="1:17" ht="9.75" customHeight="1">
      <c r="A20" s="1">
        <v>3</v>
      </c>
      <c r="B20" s="1">
        <v>3</v>
      </c>
      <c r="C20" s="1">
        <v>0</v>
      </c>
      <c r="D20" s="1">
        <v>0.65</v>
      </c>
      <c r="E20" s="1" t="s">
        <v>1373</v>
      </c>
      <c r="F20" s="2" t="s">
        <v>1374</v>
      </c>
      <c r="G20" s="2" t="s">
        <v>140</v>
      </c>
      <c r="H20" s="2" t="s">
        <v>1372</v>
      </c>
      <c r="I20" s="1">
        <v>12800</v>
      </c>
      <c r="J20" s="1">
        <v>12800</v>
      </c>
      <c r="K20" s="1">
        <v>12566</v>
      </c>
      <c r="L20" s="1">
        <v>12737</v>
      </c>
      <c r="M20" s="1">
        <v>12406</v>
      </c>
      <c r="N20" s="1">
        <v>8.1</v>
      </c>
      <c r="O20" s="1" t="s">
        <v>43</v>
      </c>
      <c r="P20" s="14"/>
      <c r="Q20" s="10">
        <f t="shared" si="0"/>
        <v>-0.025987281149407238</v>
      </c>
    </row>
    <row r="21" spans="1:17" ht="9.75" customHeight="1">
      <c r="A21" s="1">
        <v>3</v>
      </c>
      <c r="B21" s="1">
        <v>3</v>
      </c>
      <c r="C21" s="1">
        <v>0</v>
      </c>
      <c r="D21" s="1">
        <v>3.02</v>
      </c>
      <c r="E21" s="1" t="s">
        <v>1375</v>
      </c>
      <c r="F21" s="2" t="s">
        <v>1376</v>
      </c>
      <c r="G21" s="2" t="s">
        <v>17</v>
      </c>
      <c r="H21" s="2" t="s">
        <v>134</v>
      </c>
      <c r="I21" s="1">
        <v>12830</v>
      </c>
      <c r="J21" s="1">
        <v>12610</v>
      </c>
      <c r="K21" s="1">
        <v>13399</v>
      </c>
      <c r="L21" s="1">
        <v>12767</v>
      </c>
      <c r="M21" s="1">
        <v>13321</v>
      </c>
      <c r="N21" s="1">
        <v>5.9</v>
      </c>
      <c r="O21" s="1">
        <v>28</v>
      </c>
      <c r="P21" s="14"/>
      <c r="Q21" s="10">
        <f t="shared" si="0"/>
        <v>0.043393122894963575</v>
      </c>
    </row>
    <row r="22" spans="1:17" ht="9.75" customHeight="1">
      <c r="A22" s="1">
        <v>3</v>
      </c>
      <c r="B22" s="1">
        <v>3</v>
      </c>
      <c r="C22" s="1">
        <v>10</v>
      </c>
      <c r="D22" s="1">
        <v>1.51</v>
      </c>
      <c r="E22" s="1" t="s">
        <v>1377</v>
      </c>
      <c r="F22" s="2" t="s">
        <v>1378</v>
      </c>
      <c r="G22" s="2" t="s">
        <v>17</v>
      </c>
      <c r="H22" s="2" t="s">
        <v>134</v>
      </c>
      <c r="I22" s="1">
        <v>10998</v>
      </c>
      <c r="J22" s="1">
        <v>11181</v>
      </c>
      <c r="K22" s="1">
        <v>11522</v>
      </c>
      <c r="L22" s="1">
        <v>11047</v>
      </c>
      <c r="M22" s="1">
        <v>10978</v>
      </c>
      <c r="N22" s="1">
        <v>9.1</v>
      </c>
      <c r="O22" s="1">
        <v>28</v>
      </c>
      <c r="P22" s="14"/>
      <c r="Q22" s="10">
        <f t="shared" si="0"/>
        <v>-0.006246039648773422</v>
      </c>
    </row>
    <row r="23" spans="1:17" ht="9.75" customHeight="1">
      <c r="A23" s="1">
        <v>3</v>
      </c>
      <c r="B23" s="1">
        <v>3</v>
      </c>
      <c r="C23" s="1">
        <v>16</v>
      </c>
      <c r="D23" s="1">
        <v>10.61</v>
      </c>
      <c r="E23" s="1" t="s">
        <v>1379</v>
      </c>
      <c r="F23" s="2" t="s">
        <v>1380</v>
      </c>
      <c r="G23" s="2" t="s">
        <v>17</v>
      </c>
      <c r="H23" s="2" t="s">
        <v>134</v>
      </c>
      <c r="I23" s="1">
        <v>7555</v>
      </c>
      <c r="J23" s="1">
        <v>7054</v>
      </c>
      <c r="K23" s="1">
        <v>7411</v>
      </c>
      <c r="L23" s="1">
        <v>7743</v>
      </c>
      <c r="M23" s="1">
        <v>8173</v>
      </c>
      <c r="N23" s="1">
        <v>5.9</v>
      </c>
      <c r="O23" s="1">
        <v>28</v>
      </c>
      <c r="P23" s="14"/>
      <c r="Q23" s="10">
        <f t="shared" si="0"/>
        <v>0.05553403073744027</v>
      </c>
    </row>
    <row r="24" spans="1:17" ht="9.75" customHeight="1">
      <c r="A24" s="1">
        <v>3</v>
      </c>
      <c r="B24" s="1">
        <v>3</v>
      </c>
      <c r="C24" s="1">
        <v>16</v>
      </c>
      <c r="D24" s="1">
        <v>12.64</v>
      </c>
      <c r="E24" s="1" t="s">
        <v>1381</v>
      </c>
      <c r="F24" s="2" t="s">
        <v>1382</v>
      </c>
      <c r="G24" s="2" t="s">
        <v>17</v>
      </c>
      <c r="H24" s="2" t="s">
        <v>134</v>
      </c>
      <c r="I24" s="1">
        <v>11797</v>
      </c>
      <c r="J24" s="1">
        <v>11223</v>
      </c>
      <c r="K24" s="1">
        <v>11016</v>
      </c>
      <c r="L24" s="1">
        <v>10863</v>
      </c>
      <c r="M24" s="1">
        <v>11216</v>
      </c>
      <c r="N24" s="1">
        <v>5.7</v>
      </c>
      <c r="O24" s="1">
        <v>28</v>
      </c>
      <c r="P24" s="14"/>
      <c r="Q24" s="10">
        <f t="shared" si="0"/>
        <v>0.03249562735892479</v>
      </c>
    </row>
    <row r="25" spans="1:17" ht="9.75" customHeight="1">
      <c r="A25" s="1">
        <v>3</v>
      </c>
      <c r="B25" s="1">
        <v>3</v>
      </c>
      <c r="C25" s="1">
        <v>16</v>
      </c>
      <c r="D25" s="1">
        <v>13.82</v>
      </c>
      <c r="E25" s="1" t="s">
        <v>1383</v>
      </c>
      <c r="F25" s="2" t="s">
        <v>1384</v>
      </c>
      <c r="G25" s="2" t="s">
        <v>17</v>
      </c>
      <c r="H25" s="2" t="s">
        <v>134</v>
      </c>
      <c r="I25" s="1">
        <v>11789</v>
      </c>
      <c r="J25" s="1">
        <v>11732</v>
      </c>
      <c r="K25" s="1">
        <v>11711</v>
      </c>
      <c r="L25" s="1">
        <v>10825</v>
      </c>
      <c r="M25" s="1">
        <v>10438</v>
      </c>
      <c r="N25" s="1">
        <v>9</v>
      </c>
      <c r="O25" s="1">
        <v>28</v>
      </c>
      <c r="P25" s="14"/>
      <c r="Q25" s="10">
        <f t="shared" si="0"/>
        <v>-0.03575057736720554</v>
      </c>
    </row>
    <row r="26" spans="1:17" ht="9.75" customHeight="1">
      <c r="A26" s="1">
        <v>3</v>
      </c>
      <c r="B26" s="1">
        <v>3</v>
      </c>
      <c r="C26" s="1">
        <v>16</v>
      </c>
      <c r="D26" s="1">
        <v>17.355</v>
      </c>
      <c r="E26" s="1" t="s">
        <v>1385</v>
      </c>
      <c r="F26" s="2" t="s">
        <v>1386</v>
      </c>
      <c r="G26" s="2" t="s">
        <v>17</v>
      </c>
      <c r="H26" s="2" t="s">
        <v>134</v>
      </c>
      <c r="I26" s="1">
        <v>7338</v>
      </c>
      <c r="J26" s="1">
        <v>7550</v>
      </c>
      <c r="K26" s="1">
        <v>7495</v>
      </c>
      <c r="L26" s="1">
        <v>7407</v>
      </c>
      <c r="M26" s="1">
        <v>7247</v>
      </c>
      <c r="N26" s="1">
        <v>12.1</v>
      </c>
      <c r="O26" s="1">
        <v>28</v>
      </c>
      <c r="P26" s="14"/>
      <c r="Q26" s="10">
        <f t="shared" si="0"/>
        <v>-0.021601188065343595</v>
      </c>
    </row>
    <row r="27" spans="1:17" ht="9.75" customHeight="1">
      <c r="A27" s="1">
        <v>3</v>
      </c>
      <c r="B27" s="1">
        <v>3</v>
      </c>
      <c r="C27" s="1">
        <v>36</v>
      </c>
      <c r="D27" s="1">
        <v>2.14</v>
      </c>
      <c r="E27" s="1" t="s">
        <v>1387</v>
      </c>
      <c r="F27" s="2" t="s">
        <v>1388</v>
      </c>
      <c r="G27" s="2" t="s">
        <v>17</v>
      </c>
      <c r="H27" s="2" t="s">
        <v>134</v>
      </c>
      <c r="I27" s="1">
        <v>5799</v>
      </c>
      <c r="J27" s="1">
        <v>5926</v>
      </c>
      <c r="K27" s="1">
        <v>6326</v>
      </c>
      <c r="L27" s="1">
        <v>5987</v>
      </c>
      <c r="M27" s="1">
        <v>5973</v>
      </c>
      <c r="N27" s="1">
        <v>13.4</v>
      </c>
      <c r="O27" s="1">
        <v>28</v>
      </c>
      <c r="P27" s="14"/>
      <c r="Q27" s="10">
        <f t="shared" si="0"/>
        <v>-0.0023383998663771507</v>
      </c>
    </row>
    <row r="28" spans="1:17" ht="9.75" customHeight="1">
      <c r="A28" s="1">
        <v>3</v>
      </c>
      <c r="B28" s="1">
        <v>3</v>
      </c>
      <c r="C28" s="1">
        <v>36</v>
      </c>
      <c r="D28" s="1">
        <v>13</v>
      </c>
      <c r="E28" s="1" t="s">
        <v>1389</v>
      </c>
      <c r="F28" s="2" t="s">
        <v>1390</v>
      </c>
      <c r="G28" s="2" t="s">
        <v>17</v>
      </c>
      <c r="H28" s="2" t="s">
        <v>134</v>
      </c>
      <c r="I28" s="1">
        <v>4895</v>
      </c>
      <c r="J28" s="1">
        <v>4985</v>
      </c>
      <c r="K28" s="1">
        <v>4809</v>
      </c>
      <c r="L28" s="1">
        <v>4700</v>
      </c>
      <c r="M28" s="1">
        <v>4623</v>
      </c>
      <c r="N28" s="1">
        <v>16.2</v>
      </c>
      <c r="O28" s="1">
        <v>21</v>
      </c>
      <c r="P28" s="14"/>
      <c r="Q28" s="10">
        <f t="shared" si="0"/>
        <v>-0.016382978723404256</v>
      </c>
    </row>
    <row r="29" spans="1:17" ht="9.75" customHeight="1">
      <c r="A29" s="1">
        <v>3</v>
      </c>
      <c r="B29" s="1">
        <v>3</v>
      </c>
      <c r="C29" s="1">
        <v>63</v>
      </c>
      <c r="D29" s="1">
        <v>1.39</v>
      </c>
      <c r="E29" s="1" t="s">
        <v>1391</v>
      </c>
      <c r="F29" s="2" t="s">
        <v>1392</v>
      </c>
      <c r="G29" s="2" t="s">
        <v>17</v>
      </c>
      <c r="H29" s="2" t="s">
        <v>134</v>
      </c>
      <c r="I29" s="1">
        <v>6764</v>
      </c>
      <c r="J29" s="1">
        <v>6865</v>
      </c>
      <c r="K29" s="1">
        <v>6846</v>
      </c>
      <c r="L29" s="1">
        <v>6906</v>
      </c>
      <c r="M29" s="1">
        <v>6648</v>
      </c>
      <c r="N29" s="1">
        <v>15.9</v>
      </c>
      <c r="O29" s="1">
        <v>28</v>
      </c>
      <c r="P29" s="14"/>
      <c r="Q29" s="10">
        <f t="shared" si="0"/>
        <v>-0.03735881841876629</v>
      </c>
    </row>
    <row r="30" spans="1:17" ht="9.75" customHeight="1">
      <c r="A30" s="1">
        <v>3</v>
      </c>
      <c r="B30" s="1">
        <v>3</v>
      </c>
      <c r="C30" s="1">
        <v>65</v>
      </c>
      <c r="D30" s="1">
        <v>0.8</v>
      </c>
      <c r="E30" s="1" t="s">
        <v>1393</v>
      </c>
      <c r="F30" s="2" t="s">
        <v>1394</v>
      </c>
      <c r="G30" s="2" t="s">
        <v>17</v>
      </c>
      <c r="H30" s="2" t="s">
        <v>18</v>
      </c>
      <c r="I30" s="1">
        <v>6630</v>
      </c>
      <c r="J30" s="1">
        <v>6553</v>
      </c>
      <c r="K30" s="1">
        <v>6580</v>
      </c>
      <c r="L30" s="1">
        <v>6602</v>
      </c>
      <c r="M30" s="1">
        <v>6520</v>
      </c>
      <c r="N30" s="1">
        <v>13.3</v>
      </c>
      <c r="O30" s="1">
        <v>28</v>
      </c>
      <c r="P30" s="14"/>
      <c r="Q30" s="10">
        <f t="shared" si="0"/>
        <v>-0.012420478642835504</v>
      </c>
    </row>
    <row r="31" spans="1:17" ht="9.75" customHeight="1">
      <c r="A31" s="1">
        <v>3</v>
      </c>
      <c r="B31" s="1">
        <v>3</v>
      </c>
      <c r="C31" s="1">
        <v>65</v>
      </c>
      <c r="D31" s="1">
        <v>10.64</v>
      </c>
      <c r="E31" s="1" t="s">
        <v>1395</v>
      </c>
      <c r="F31" s="2" t="s">
        <v>1396</v>
      </c>
      <c r="G31" s="2" t="s">
        <v>17</v>
      </c>
      <c r="H31" s="2" t="s">
        <v>134</v>
      </c>
      <c r="I31" s="1">
        <v>5177</v>
      </c>
      <c r="J31" s="1">
        <v>5163</v>
      </c>
      <c r="K31" s="1">
        <v>5327</v>
      </c>
      <c r="L31" s="1">
        <v>5112</v>
      </c>
      <c r="M31" s="1">
        <v>5055</v>
      </c>
      <c r="N31" s="1">
        <v>13.7</v>
      </c>
      <c r="O31" s="1">
        <v>28</v>
      </c>
      <c r="P31" s="14"/>
      <c r="Q31" s="10">
        <f t="shared" si="0"/>
        <v>-0.011150234741784037</v>
      </c>
    </row>
    <row r="32" spans="1:17" ht="9.75" customHeight="1">
      <c r="A32" s="4">
        <v>3</v>
      </c>
      <c r="B32" s="4">
        <v>3</v>
      </c>
      <c r="C32" s="4">
        <v>76</v>
      </c>
      <c r="D32" s="4">
        <v>9.76</v>
      </c>
      <c r="E32" s="4" t="s">
        <v>1397</v>
      </c>
      <c r="F32" s="5" t="s">
        <v>1398</v>
      </c>
      <c r="G32" s="5" t="s">
        <v>17</v>
      </c>
      <c r="H32" s="5" t="s">
        <v>42</v>
      </c>
      <c r="I32" s="4">
        <v>4074</v>
      </c>
      <c r="J32" s="4">
        <v>4128</v>
      </c>
      <c r="K32" s="4">
        <v>4137</v>
      </c>
      <c r="L32" s="4">
        <v>4064</v>
      </c>
      <c r="M32" s="4">
        <v>4016</v>
      </c>
      <c r="N32" s="4">
        <v>16.9</v>
      </c>
      <c r="O32" s="4">
        <v>366</v>
      </c>
      <c r="P32" s="16"/>
      <c r="Q32" s="10">
        <f t="shared" si="0"/>
        <v>-0.011811023622047244</v>
      </c>
    </row>
    <row r="33" spans="1:17" ht="9.75" customHeight="1">
      <c r="A33" s="1">
        <v>3</v>
      </c>
      <c r="B33" s="1">
        <v>3</v>
      </c>
      <c r="C33" s="1">
        <v>88</v>
      </c>
      <c r="D33" s="1">
        <v>5</v>
      </c>
      <c r="E33" s="1" t="s">
        <v>1399</v>
      </c>
      <c r="F33" s="2" t="s">
        <v>1400</v>
      </c>
      <c r="G33" s="2" t="s">
        <v>17</v>
      </c>
      <c r="H33" s="2" t="s">
        <v>145</v>
      </c>
      <c r="I33" s="1">
        <v>2106</v>
      </c>
      <c r="J33" s="1">
        <v>2162</v>
      </c>
      <c r="K33" s="1">
        <v>2139</v>
      </c>
      <c r="L33" s="1">
        <v>2109</v>
      </c>
      <c r="M33" s="1">
        <v>2154</v>
      </c>
      <c r="N33" s="1">
        <v>23.5</v>
      </c>
      <c r="O33" s="1" t="s">
        <v>43</v>
      </c>
      <c r="P33" s="14"/>
      <c r="Q33" s="10">
        <f t="shared" si="0"/>
        <v>0.021337126600284494</v>
      </c>
    </row>
    <row r="34" spans="1:17" ht="9.75" customHeight="1">
      <c r="A34" s="1">
        <v>3</v>
      </c>
      <c r="B34" s="1">
        <v>3</v>
      </c>
      <c r="C34" s="1">
        <v>103</v>
      </c>
      <c r="D34" s="1">
        <v>0.22</v>
      </c>
      <c r="E34" s="1" t="s">
        <v>1401</v>
      </c>
      <c r="F34" s="2" t="s">
        <v>1402</v>
      </c>
      <c r="G34" s="2" t="s">
        <v>17</v>
      </c>
      <c r="H34" s="2" t="s">
        <v>1403</v>
      </c>
      <c r="I34" s="1">
        <v>2106</v>
      </c>
      <c r="J34" s="1">
        <v>2162</v>
      </c>
      <c r="K34" s="1">
        <v>2139</v>
      </c>
      <c r="L34" s="1">
        <v>2109</v>
      </c>
      <c r="M34" s="1">
        <v>2154</v>
      </c>
      <c r="N34" s="1">
        <v>23.5</v>
      </c>
      <c r="O34" s="1">
        <v>28</v>
      </c>
      <c r="P34" s="14"/>
      <c r="Q34" s="10">
        <f t="shared" si="0"/>
        <v>0.021337126600284494</v>
      </c>
    </row>
    <row r="35" spans="1:18" ht="9.75" customHeight="1">
      <c r="A35" s="1"/>
      <c r="B35" s="1"/>
      <c r="C35" s="1"/>
      <c r="D35" s="1"/>
      <c r="E35" s="1"/>
      <c r="F35" s="2"/>
      <c r="G35" s="2"/>
      <c r="H35" s="2"/>
      <c r="I35" s="1"/>
      <c r="J35" s="1"/>
      <c r="K35" s="1"/>
      <c r="L35" s="1">
        <f>SUM(L18:L34)</f>
        <v>149189</v>
      </c>
      <c r="M35" s="1">
        <f>SUM(M18:M34)</f>
        <v>148140</v>
      </c>
      <c r="N35" s="1"/>
      <c r="O35" s="1"/>
      <c r="P35" s="14">
        <f>(M35-L35)/L35</f>
        <v>-0.007031349496276535</v>
      </c>
      <c r="Q35" s="10"/>
      <c r="R35" s="10">
        <f>MEDIAN(Q18:Q34)</f>
        <v>-0.011811023622047244</v>
      </c>
    </row>
    <row r="36" spans="1:17" ht="9.75" customHeight="1">
      <c r="A36" s="1">
        <v>3</v>
      </c>
      <c r="B36" s="1">
        <v>4</v>
      </c>
      <c r="C36" s="1">
        <v>0</v>
      </c>
      <c r="D36" s="1">
        <v>0.4</v>
      </c>
      <c r="E36" s="1" t="s">
        <v>1404</v>
      </c>
      <c r="F36" s="2" t="s">
        <v>1405</v>
      </c>
      <c r="G36" s="2" t="s">
        <v>17</v>
      </c>
      <c r="H36" s="2" t="s">
        <v>1403</v>
      </c>
      <c r="I36" s="1">
        <v>1936</v>
      </c>
      <c r="J36" s="1">
        <v>2185</v>
      </c>
      <c r="K36" s="1">
        <v>2307</v>
      </c>
      <c r="L36" s="1">
        <v>2027</v>
      </c>
      <c r="M36" s="1">
        <v>1967</v>
      </c>
      <c r="N36" s="1">
        <v>17.8</v>
      </c>
      <c r="O36" s="1">
        <v>28</v>
      </c>
      <c r="P36" s="14"/>
      <c r="Q36" s="10">
        <f t="shared" si="0"/>
        <v>-0.02960039467192896</v>
      </c>
    </row>
    <row r="37" spans="1:17" ht="9.75" customHeight="1">
      <c r="A37" s="1"/>
      <c r="B37" s="1"/>
      <c r="C37" s="1"/>
      <c r="D37" s="1"/>
      <c r="E37" s="1"/>
      <c r="F37" s="2"/>
      <c r="G37" s="2"/>
      <c r="H37" s="2"/>
      <c r="I37" s="1"/>
      <c r="J37" s="1"/>
      <c r="K37" s="1"/>
      <c r="L37" s="1"/>
      <c r="M37" s="1"/>
      <c r="N37" s="1"/>
      <c r="O37" s="1"/>
      <c r="P37" s="14"/>
      <c r="Q37" s="10"/>
    </row>
    <row r="38" spans="1:17" ht="9.75" customHeight="1">
      <c r="A38" s="1">
        <v>3</v>
      </c>
      <c r="B38" s="1">
        <v>5</v>
      </c>
      <c r="C38" s="1">
        <v>0</v>
      </c>
      <c r="D38" s="1">
        <v>0.22</v>
      </c>
      <c r="E38" s="1" t="s">
        <v>1406</v>
      </c>
      <c r="F38" s="2" t="s">
        <v>1407</v>
      </c>
      <c r="G38" s="2" t="s">
        <v>17</v>
      </c>
      <c r="H38" s="2" t="s">
        <v>1403</v>
      </c>
      <c r="I38" s="1">
        <v>3445</v>
      </c>
      <c r="J38" s="1">
        <v>3461</v>
      </c>
      <c r="K38" s="1">
        <v>3451</v>
      </c>
      <c r="L38" s="1">
        <v>3435</v>
      </c>
      <c r="M38" s="1">
        <v>3401</v>
      </c>
      <c r="N38" s="1">
        <v>11.5</v>
      </c>
      <c r="O38" s="1">
        <v>28</v>
      </c>
      <c r="P38" s="14"/>
      <c r="Q38" s="10">
        <f t="shared" si="0"/>
        <v>-0.009898107714701601</v>
      </c>
    </row>
    <row r="39" spans="1:17" ht="9.75" customHeight="1">
      <c r="A39" s="1">
        <v>3</v>
      </c>
      <c r="B39" s="1">
        <v>5</v>
      </c>
      <c r="C39" s="1">
        <v>5</v>
      </c>
      <c r="D39" s="1">
        <v>0.06</v>
      </c>
      <c r="E39" s="1" t="s">
        <v>1408</v>
      </c>
      <c r="F39" s="2" t="s">
        <v>1409</v>
      </c>
      <c r="G39" s="2" t="s">
        <v>17</v>
      </c>
      <c r="H39" s="2" t="s">
        <v>18</v>
      </c>
      <c r="I39" s="1">
        <v>4867</v>
      </c>
      <c r="J39" s="1">
        <v>5422</v>
      </c>
      <c r="K39" s="1">
        <v>5451</v>
      </c>
      <c r="L39" s="1">
        <v>5337</v>
      </c>
      <c r="M39" s="1">
        <v>5403</v>
      </c>
      <c r="N39" s="1">
        <v>14.9</v>
      </c>
      <c r="O39" s="1">
        <v>28</v>
      </c>
      <c r="P39" s="14"/>
      <c r="Q39" s="10">
        <f t="shared" si="0"/>
        <v>0.012366498032602586</v>
      </c>
    </row>
    <row r="40" spans="1:17" ht="9.75" customHeight="1">
      <c r="A40" s="1">
        <v>3</v>
      </c>
      <c r="B40" s="1">
        <v>5</v>
      </c>
      <c r="C40" s="1">
        <v>8</v>
      </c>
      <c r="D40" s="1">
        <v>5</v>
      </c>
      <c r="E40" s="1" t="s">
        <v>1410</v>
      </c>
      <c r="F40" s="2" t="s">
        <v>1411</v>
      </c>
      <c r="G40" s="2" t="s">
        <v>17</v>
      </c>
      <c r="H40" s="2" t="s">
        <v>145</v>
      </c>
      <c r="I40" s="1">
        <v>5117</v>
      </c>
      <c r="J40" s="1">
        <v>5226</v>
      </c>
      <c r="K40" s="1">
        <v>5277</v>
      </c>
      <c r="L40" s="1">
        <v>5155</v>
      </c>
      <c r="M40" s="1">
        <v>5141</v>
      </c>
      <c r="N40" s="1">
        <v>11.7</v>
      </c>
      <c r="O40" s="1" t="s">
        <v>43</v>
      </c>
      <c r="P40" s="14"/>
      <c r="Q40" s="10">
        <f t="shared" si="0"/>
        <v>-0.0027158098933074684</v>
      </c>
    </row>
    <row r="41" spans="1:17" ht="9.75" customHeight="1">
      <c r="A41" s="1">
        <v>3</v>
      </c>
      <c r="B41" s="1">
        <v>5</v>
      </c>
      <c r="C41" s="1">
        <v>111</v>
      </c>
      <c r="D41" s="1">
        <v>13.54</v>
      </c>
      <c r="E41" s="1" t="s">
        <v>1412</v>
      </c>
      <c r="F41" s="2" t="s">
        <v>1413</v>
      </c>
      <c r="G41" s="2" t="s">
        <v>17</v>
      </c>
      <c r="H41" s="2" t="s">
        <v>18</v>
      </c>
      <c r="I41" s="1">
        <v>4439</v>
      </c>
      <c r="J41" s="1">
        <v>4374</v>
      </c>
      <c r="K41" s="1">
        <v>4282</v>
      </c>
      <c r="L41" s="1">
        <v>4209</v>
      </c>
      <c r="M41" s="1">
        <v>4473</v>
      </c>
      <c r="N41" s="1">
        <v>10.1</v>
      </c>
      <c r="O41" s="1">
        <v>28</v>
      </c>
      <c r="P41" s="14"/>
      <c r="Q41" s="10">
        <f t="shared" si="0"/>
        <v>0.06272273699215966</v>
      </c>
    </row>
    <row r="42" spans="1:17" ht="9.75" customHeight="1">
      <c r="A42" s="1">
        <v>3</v>
      </c>
      <c r="B42" s="1">
        <v>5</v>
      </c>
      <c r="C42" s="1">
        <v>135</v>
      </c>
      <c r="D42" s="1">
        <v>2.5</v>
      </c>
      <c r="E42" s="1" t="s">
        <v>1414</v>
      </c>
      <c r="F42" s="2" t="s">
        <v>1415</v>
      </c>
      <c r="G42" s="2" t="s">
        <v>17</v>
      </c>
      <c r="H42" s="2" t="s">
        <v>18</v>
      </c>
      <c r="I42" s="1">
        <v>3753</v>
      </c>
      <c r="J42" s="1">
        <v>3892</v>
      </c>
      <c r="K42" s="1">
        <v>3806</v>
      </c>
      <c r="L42" s="1">
        <v>3773</v>
      </c>
      <c r="M42" s="1">
        <v>3714</v>
      </c>
      <c r="N42" s="1">
        <v>16.9</v>
      </c>
      <c r="O42" s="1">
        <v>21</v>
      </c>
      <c r="P42" s="14"/>
      <c r="Q42" s="10">
        <f t="shared" si="0"/>
        <v>-0.015637423800689106</v>
      </c>
    </row>
    <row r="43" spans="1:17" ht="9.75" customHeight="1">
      <c r="A43" s="1">
        <v>3</v>
      </c>
      <c r="B43" s="1">
        <v>5</v>
      </c>
      <c r="C43" s="1">
        <v>150</v>
      </c>
      <c r="D43" s="1">
        <v>0.1</v>
      </c>
      <c r="E43" s="1" t="s">
        <v>1416</v>
      </c>
      <c r="F43" s="2" t="s">
        <v>1417</v>
      </c>
      <c r="G43" s="2" t="s">
        <v>17</v>
      </c>
      <c r="H43" s="2" t="s">
        <v>145</v>
      </c>
      <c r="I43" s="1">
        <v>3753</v>
      </c>
      <c r="J43" s="1">
        <v>3892</v>
      </c>
      <c r="K43" s="1">
        <v>3806</v>
      </c>
      <c r="L43" s="1">
        <v>3773</v>
      </c>
      <c r="M43" s="1">
        <v>3714</v>
      </c>
      <c r="N43" s="1">
        <v>16.9</v>
      </c>
      <c r="O43" s="1" t="s">
        <v>43</v>
      </c>
      <c r="P43" s="14"/>
      <c r="Q43" s="10">
        <f t="shared" si="0"/>
        <v>-0.015637423800689106</v>
      </c>
    </row>
    <row r="44" spans="1:18" ht="9.75" customHeight="1">
      <c r="A44" s="1"/>
      <c r="B44" s="1"/>
      <c r="C44" s="1"/>
      <c r="D44" s="1"/>
      <c r="E44" s="1"/>
      <c r="F44" s="2"/>
      <c r="G44" s="2"/>
      <c r="H44" s="2"/>
      <c r="I44" s="1"/>
      <c r="J44" s="1"/>
      <c r="K44" s="1"/>
      <c r="L44" s="1">
        <f>SUM(L38:L43)</f>
        <v>25682</v>
      </c>
      <c r="M44" s="1">
        <f>SUM(M38:M43)</f>
        <v>25846</v>
      </c>
      <c r="N44" s="1"/>
      <c r="O44" s="1"/>
      <c r="P44" s="14">
        <f>(M44-L44)/L44</f>
        <v>0.0063857954987929285</v>
      </c>
      <c r="Q44" s="10"/>
      <c r="R44" s="10">
        <f>MEDIAN(Q38:Q43)</f>
        <v>-0.0063069588040045345</v>
      </c>
    </row>
    <row r="45" spans="1:17" ht="9.75" customHeight="1">
      <c r="A45" s="1">
        <v>3</v>
      </c>
      <c r="B45" s="1">
        <v>21</v>
      </c>
      <c r="C45" s="1">
        <v>0</v>
      </c>
      <c r="D45" s="1">
        <v>0.1</v>
      </c>
      <c r="E45" s="1" t="s">
        <v>1418</v>
      </c>
      <c r="F45" s="2" t="s">
        <v>1419</v>
      </c>
      <c r="G45" s="2" t="s">
        <v>137</v>
      </c>
      <c r="H45" s="2" t="s">
        <v>145</v>
      </c>
      <c r="I45" s="1">
        <v>3131</v>
      </c>
      <c r="J45" s="1">
        <v>2992</v>
      </c>
      <c r="K45" s="1">
        <v>3062</v>
      </c>
      <c r="L45" s="1">
        <v>3472</v>
      </c>
      <c r="M45" s="1">
        <v>2957</v>
      </c>
      <c r="N45" s="1">
        <v>7.3</v>
      </c>
      <c r="O45" s="1" t="s">
        <v>43</v>
      </c>
      <c r="P45" s="14"/>
      <c r="Q45" s="10">
        <f t="shared" si="0"/>
        <v>-0.1483294930875576</v>
      </c>
    </row>
    <row r="46" spans="1:17" ht="9.75" customHeight="1">
      <c r="A46" s="1">
        <v>3</v>
      </c>
      <c r="B46" s="1">
        <v>21</v>
      </c>
      <c r="C46" s="1">
        <v>0</v>
      </c>
      <c r="D46" s="1">
        <v>0.1</v>
      </c>
      <c r="E46" s="1" t="s">
        <v>1420</v>
      </c>
      <c r="F46" s="2" t="s">
        <v>1421</v>
      </c>
      <c r="G46" s="2" t="s">
        <v>140</v>
      </c>
      <c r="H46" s="2" t="s">
        <v>145</v>
      </c>
      <c r="I46" s="1">
        <v>3131</v>
      </c>
      <c r="J46" s="1">
        <v>2992</v>
      </c>
      <c r="K46" s="1">
        <v>3062</v>
      </c>
      <c r="L46" s="1">
        <v>3472</v>
      </c>
      <c r="M46" s="1">
        <v>2957</v>
      </c>
      <c r="N46" s="1">
        <v>7.3</v>
      </c>
      <c r="O46" s="1" t="s">
        <v>43</v>
      </c>
      <c r="P46" s="14"/>
      <c r="Q46" s="10">
        <f t="shared" si="0"/>
        <v>-0.1483294930875576</v>
      </c>
    </row>
    <row r="47" spans="1:17" ht="9.75" customHeight="1">
      <c r="A47" s="1">
        <v>3</v>
      </c>
      <c r="B47" s="1">
        <v>21</v>
      </c>
      <c r="C47" s="1">
        <v>0</v>
      </c>
      <c r="D47" s="1">
        <v>0.34</v>
      </c>
      <c r="E47" s="1" t="s">
        <v>1422</v>
      </c>
      <c r="F47" s="2" t="s">
        <v>1423</v>
      </c>
      <c r="G47" s="2" t="s">
        <v>17</v>
      </c>
      <c r="H47" s="2" t="s">
        <v>18</v>
      </c>
      <c r="I47" s="1">
        <v>6262</v>
      </c>
      <c r="J47" s="1">
        <v>5984</v>
      </c>
      <c r="K47" s="1">
        <v>6123</v>
      </c>
      <c r="L47" s="1">
        <v>6943</v>
      </c>
      <c r="M47" s="1">
        <v>5914</v>
      </c>
      <c r="N47" s="1">
        <v>7.3</v>
      </c>
      <c r="O47" s="1">
        <v>28</v>
      </c>
      <c r="P47" s="14"/>
      <c r="Q47" s="10">
        <f t="shared" si="0"/>
        <v>-0.14820682702002017</v>
      </c>
    </row>
    <row r="48" spans="1:17" ht="9.75" customHeight="1">
      <c r="A48" s="1">
        <v>3</v>
      </c>
      <c r="B48" s="1">
        <v>21</v>
      </c>
      <c r="C48" s="1">
        <v>2</v>
      </c>
      <c r="D48" s="1">
        <v>2.08</v>
      </c>
      <c r="E48" s="1" t="s">
        <v>1424</v>
      </c>
      <c r="F48" s="2" t="s">
        <v>1425</v>
      </c>
      <c r="G48" s="2" t="s">
        <v>17</v>
      </c>
      <c r="H48" s="2" t="s">
        <v>18</v>
      </c>
      <c r="I48" s="1">
        <v>5087</v>
      </c>
      <c r="J48" s="1">
        <v>5288</v>
      </c>
      <c r="K48" s="1">
        <v>4972</v>
      </c>
      <c r="L48" s="1">
        <v>4921</v>
      </c>
      <c r="M48" s="1">
        <v>4910</v>
      </c>
      <c r="N48" s="1">
        <v>7.8</v>
      </c>
      <c r="O48" s="1">
        <v>36</v>
      </c>
      <c r="P48" s="14"/>
      <c r="Q48" s="10">
        <f t="shared" si="0"/>
        <v>-0.002235318024791709</v>
      </c>
    </row>
    <row r="49" spans="1:17" ht="9.75" customHeight="1">
      <c r="A49" s="1">
        <v>3</v>
      </c>
      <c r="B49" s="1">
        <v>21</v>
      </c>
      <c r="C49" s="1">
        <v>2</v>
      </c>
      <c r="D49" s="1">
        <v>4.82</v>
      </c>
      <c r="E49" s="1" t="s">
        <v>1426</v>
      </c>
      <c r="F49" s="2" t="s">
        <v>1427</v>
      </c>
      <c r="G49" s="2" t="s">
        <v>17</v>
      </c>
      <c r="H49" s="2" t="s">
        <v>18</v>
      </c>
      <c r="I49" s="1">
        <v>4377</v>
      </c>
      <c r="J49" s="1">
        <v>4510</v>
      </c>
      <c r="K49" s="1">
        <v>4524</v>
      </c>
      <c r="L49" s="1">
        <v>4515</v>
      </c>
      <c r="M49" s="1">
        <v>4493</v>
      </c>
      <c r="N49" s="1">
        <v>7.4</v>
      </c>
      <c r="O49" s="1">
        <v>29</v>
      </c>
      <c r="P49" s="14"/>
      <c r="Q49" s="10">
        <f t="shared" si="0"/>
        <v>-0.0048726467331118494</v>
      </c>
    </row>
    <row r="50" spans="1:18" ht="9.75" customHeight="1">
      <c r="A50" s="1"/>
      <c r="B50" s="1"/>
      <c r="C50" s="1"/>
      <c r="D50" s="1"/>
      <c r="E50" s="1"/>
      <c r="F50" s="2"/>
      <c r="G50" s="2"/>
      <c r="H50" s="2"/>
      <c r="I50" s="1"/>
      <c r="J50" s="1"/>
      <c r="K50" s="1"/>
      <c r="L50" s="1">
        <f>SUM(L45:L49)</f>
        <v>23323</v>
      </c>
      <c r="M50" s="1">
        <f>SUM(M45:M49)</f>
        <v>21231</v>
      </c>
      <c r="N50" s="1"/>
      <c r="O50" s="1"/>
      <c r="P50" s="14">
        <f>(M50-L50)/L50</f>
        <v>-0.08969686575483428</v>
      </c>
      <c r="Q50" s="10"/>
      <c r="R50" s="10">
        <f>MEDIAN(Q45:Q49)</f>
        <v>-0.14820682702002017</v>
      </c>
    </row>
    <row r="51" spans="1:17" ht="9.75" customHeight="1">
      <c r="A51" s="1">
        <v>3</v>
      </c>
      <c r="B51" s="1">
        <v>23</v>
      </c>
      <c r="C51" s="1">
        <v>0</v>
      </c>
      <c r="D51" s="1">
        <v>0.25</v>
      </c>
      <c r="E51" s="1" t="s">
        <v>1428</v>
      </c>
      <c r="F51" s="2" t="s">
        <v>1429</v>
      </c>
      <c r="G51" s="2" t="s">
        <v>17</v>
      </c>
      <c r="H51" s="2" t="s">
        <v>134</v>
      </c>
      <c r="I51" s="1">
        <v>12931</v>
      </c>
      <c r="J51" s="1">
        <v>11414</v>
      </c>
      <c r="K51" s="1">
        <v>10967</v>
      </c>
      <c r="L51" s="1">
        <v>10898</v>
      </c>
      <c r="M51" s="1">
        <v>11459</v>
      </c>
      <c r="N51" s="1">
        <v>2.7</v>
      </c>
      <c r="O51" s="1">
        <v>35</v>
      </c>
      <c r="P51" s="14"/>
      <c r="Q51" s="10">
        <f t="shared" si="0"/>
        <v>0.05147733529087906</v>
      </c>
    </row>
    <row r="52" spans="1:17" ht="9.75" customHeight="1">
      <c r="A52" s="1">
        <v>3</v>
      </c>
      <c r="B52" s="1">
        <v>23</v>
      </c>
      <c r="C52" s="1">
        <v>0</v>
      </c>
      <c r="D52" s="1">
        <v>2.49</v>
      </c>
      <c r="E52" s="1" t="s">
        <v>1430</v>
      </c>
      <c r="F52" s="2" t="s">
        <v>1431</v>
      </c>
      <c r="G52" s="2" t="s">
        <v>17</v>
      </c>
      <c r="H52" s="2" t="s">
        <v>134</v>
      </c>
      <c r="I52" s="1">
        <v>10360</v>
      </c>
      <c r="J52" s="1">
        <v>10389</v>
      </c>
      <c r="K52" s="1">
        <v>10696</v>
      </c>
      <c r="L52" s="1">
        <v>10037</v>
      </c>
      <c r="M52" s="1">
        <v>10402</v>
      </c>
      <c r="N52" s="1">
        <v>3.6</v>
      </c>
      <c r="O52" s="1">
        <v>28</v>
      </c>
      <c r="P52" s="14"/>
      <c r="Q52" s="10">
        <f t="shared" si="0"/>
        <v>0.03636544784298097</v>
      </c>
    </row>
    <row r="53" spans="1:17" ht="9.75" customHeight="1">
      <c r="A53" s="1">
        <v>3</v>
      </c>
      <c r="B53" s="1">
        <v>23</v>
      </c>
      <c r="C53" s="1">
        <v>3</v>
      </c>
      <c r="D53" s="1">
        <v>6</v>
      </c>
      <c r="E53" s="1" t="s">
        <v>1432</v>
      </c>
      <c r="F53" s="2" t="s">
        <v>1433</v>
      </c>
      <c r="G53" s="2" t="s">
        <v>17</v>
      </c>
      <c r="H53" s="2" t="s">
        <v>134</v>
      </c>
      <c r="I53" s="1">
        <v>4642</v>
      </c>
      <c r="J53" s="1">
        <v>4893</v>
      </c>
      <c r="K53" s="1">
        <v>5355</v>
      </c>
      <c r="L53" s="1">
        <v>4745</v>
      </c>
      <c r="M53" s="1">
        <v>5301</v>
      </c>
      <c r="N53" s="1">
        <v>4</v>
      </c>
      <c r="O53" s="1">
        <v>28</v>
      </c>
      <c r="P53" s="14"/>
      <c r="Q53" s="10">
        <f t="shared" si="0"/>
        <v>0.11717597471022129</v>
      </c>
    </row>
    <row r="54" spans="1:17" ht="9.75" customHeight="1">
      <c r="A54" s="1">
        <v>3</v>
      </c>
      <c r="B54" s="1">
        <v>23</v>
      </c>
      <c r="C54" s="1">
        <v>11</v>
      </c>
      <c r="D54" s="1">
        <v>0.87</v>
      </c>
      <c r="E54" s="1" t="s">
        <v>1434</v>
      </c>
      <c r="F54" s="2" t="s">
        <v>1435</v>
      </c>
      <c r="G54" s="2" t="s">
        <v>17</v>
      </c>
      <c r="H54" s="2" t="s">
        <v>134</v>
      </c>
      <c r="I54" s="1">
        <v>6048</v>
      </c>
      <c r="J54" s="1">
        <v>6328</v>
      </c>
      <c r="K54" s="1">
        <v>6452</v>
      </c>
      <c r="L54" s="1">
        <v>6786</v>
      </c>
      <c r="M54" s="1">
        <v>6235</v>
      </c>
      <c r="N54" s="1">
        <v>5.1</v>
      </c>
      <c r="O54" s="1">
        <v>30</v>
      </c>
      <c r="P54" s="14"/>
      <c r="Q54" s="10">
        <f t="shared" si="0"/>
        <v>-0.0811965811965812</v>
      </c>
    </row>
    <row r="55" spans="1:17" ht="9.75" customHeight="1">
      <c r="A55" s="1">
        <v>3</v>
      </c>
      <c r="B55" s="1">
        <v>23</v>
      </c>
      <c r="C55" s="1">
        <v>32</v>
      </c>
      <c r="D55" s="1">
        <v>5</v>
      </c>
      <c r="E55" s="1" t="s">
        <v>1436</v>
      </c>
      <c r="F55" s="2" t="s">
        <v>1437</v>
      </c>
      <c r="G55" s="2" t="s">
        <v>17</v>
      </c>
      <c r="H55" s="2" t="s">
        <v>1403</v>
      </c>
      <c r="I55" s="1">
        <v>3463</v>
      </c>
      <c r="J55" s="1">
        <v>3713</v>
      </c>
      <c r="K55" s="1">
        <v>3731</v>
      </c>
      <c r="L55" s="1">
        <v>3508</v>
      </c>
      <c r="M55" s="1">
        <v>3745</v>
      </c>
      <c r="N55" s="1">
        <v>7.5</v>
      </c>
      <c r="O55" s="1">
        <v>28</v>
      </c>
      <c r="P55" s="14"/>
      <c r="Q55" s="10">
        <f t="shared" si="0"/>
        <v>0.06755986316989737</v>
      </c>
    </row>
    <row r="56" spans="1:18" ht="9.75" customHeight="1">
      <c r="A56" s="1"/>
      <c r="B56" s="1"/>
      <c r="C56" s="1"/>
      <c r="D56" s="1"/>
      <c r="E56" s="1"/>
      <c r="F56" s="2"/>
      <c r="G56" s="2"/>
      <c r="H56" s="2"/>
      <c r="I56" s="1"/>
      <c r="J56" s="1"/>
      <c r="K56" s="1"/>
      <c r="L56" s="1">
        <f>SUM(L51:L55)</f>
        <v>35974</v>
      </c>
      <c r="M56" s="1">
        <f>SUM(M51:M55)</f>
        <v>37142</v>
      </c>
      <c r="N56" s="1"/>
      <c r="O56" s="1"/>
      <c r="P56" s="14">
        <f>(M56-L56)/L56</f>
        <v>0.03246789347862345</v>
      </c>
      <c r="Q56" s="10"/>
      <c r="R56" s="10">
        <f>MEDIAN(Q51:Q55)</f>
        <v>0.05147733529087906</v>
      </c>
    </row>
    <row r="57" spans="1:17" ht="9.75" customHeight="1">
      <c r="A57" s="1">
        <v>3</v>
      </c>
      <c r="B57" s="1">
        <v>24</v>
      </c>
      <c r="C57" s="1">
        <v>0</v>
      </c>
      <c r="D57" s="1">
        <v>0.4</v>
      </c>
      <c r="E57" s="1" t="s">
        <v>1438</v>
      </c>
      <c r="F57" s="2" t="s">
        <v>1439</v>
      </c>
      <c r="G57" s="2" t="s">
        <v>137</v>
      </c>
      <c r="H57" s="2" t="s">
        <v>145</v>
      </c>
      <c r="I57" s="1">
        <v>4494</v>
      </c>
      <c r="J57" s="1">
        <v>4443</v>
      </c>
      <c r="K57" s="1">
        <v>4496</v>
      </c>
      <c r="L57" s="1">
        <v>4623</v>
      </c>
      <c r="M57" s="1">
        <v>4507</v>
      </c>
      <c r="N57" s="1">
        <v>13.8</v>
      </c>
      <c r="O57" s="1" t="s">
        <v>43</v>
      </c>
      <c r="P57" s="14"/>
      <c r="Q57" s="10">
        <f t="shared" si="0"/>
        <v>-0.02509193164611724</v>
      </c>
    </row>
    <row r="58" spans="1:17" ht="9.75" customHeight="1">
      <c r="A58" s="1">
        <v>3</v>
      </c>
      <c r="B58" s="1">
        <v>24</v>
      </c>
      <c r="C58" s="1">
        <v>0</v>
      </c>
      <c r="D58" s="1">
        <v>0.4</v>
      </c>
      <c r="E58" s="1" t="s">
        <v>1440</v>
      </c>
      <c r="F58" s="2" t="s">
        <v>1441</v>
      </c>
      <c r="G58" s="2" t="s">
        <v>140</v>
      </c>
      <c r="H58" s="2" t="s">
        <v>145</v>
      </c>
      <c r="I58" s="1">
        <v>4494</v>
      </c>
      <c r="J58" s="1">
        <v>4443</v>
      </c>
      <c r="K58" s="1">
        <v>4496</v>
      </c>
      <c r="L58" s="1">
        <v>4623</v>
      </c>
      <c r="M58" s="1">
        <v>4507</v>
      </c>
      <c r="N58" s="1">
        <v>13.8</v>
      </c>
      <c r="O58" s="1" t="s">
        <v>43</v>
      </c>
      <c r="P58" s="14"/>
      <c r="Q58" s="10">
        <f t="shared" si="0"/>
        <v>-0.02509193164611724</v>
      </c>
    </row>
    <row r="59" spans="1:17" ht="9.75" customHeight="1">
      <c r="A59" s="1">
        <v>3</v>
      </c>
      <c r="B59" s="1">
        <v>24</v>
      </c>
      <c r="C59" s="1">
        <v>0</v>
      </c>
      <c r="D59" s="1">
        <v>1.21</v>
      </c>
      <c r="E59" s="1" t="s">
        <v>1442</v>
      </c>
      <c r="F59" s="2" t="s">
        <v>1443</v>
      </c>
      <c r="G59" s="2" t="s">
        <v>17</v>
      </c>
      <c r="H59" s="2" t="s">
        <v>134</v>
      </c>
      <c r="I59" s="1">
        <v>8987</v>
      </c>
      <c r="J59" s="1">
        <v>8886</v>
      </c>
      <c r="K59" s="1">
        <v>8992</v>
      </c>
      <c r="L59" s="1">
        <v>9245</v>
      </c>
      <c r="M59" s="1">
        <v>9013</v>
      </c>
      <c r="N59" s="1">
        <v>13.8</v>
      </c>
      <c r="O59" s="1">
        <v>28</v>
      </c>
      <c r="P59" s="14"/>
      <c r="Q59" s="10">
        <f t="shared" si="0"/>
        <v>-0.02509464575446187</v>
      </c>
    </row>
    <row r="60" spans="1:17" ht="9.75" customHeight="1">
      <c r="A60" s="1">
        <v>3</v>
      </c>
      <c r="B60" s="1">
        <v>24</v>
      </c>
      <c r="C60" s="1">
        <v>0</v>
      </c>
      <c r="D60" s="1">
        <v>7.86</v>
      </c>
      <c r="E60" s="1" t="s">
        <v>1444</v>
      </c>
      <c r="F60" s="2" t="s">
        <v>1445</v>
      </c>
      <c r="G60" s="2" t="s">
        <v>129</v>
      </c>
      <c r="H60" s="2" t="s">
        <v>145</v>
      </c>
      <c r="I60" s="1" t="s">
        <v>43</v>
      </c>
      <c r="J60" s="1" t="s">
        <v>43</v>
      </c>
      <c r="K60" s="1" t="s">
        <v>43</v>
      </c>
      <c r="L60" s="1">
        <v>1738</v>
      </c>
      <c r="M60" s="1">
        <v>1756</v>
      </c>
      <c r="N60" s="1">
        <v>16.8</v>
      </c>
      <c r="O60" s="1" t="s">
        <v>43</v>
      </c>
      <c r="P60" s="14"/>
      <c r="Q60" s="10">
        <f t="shared" si="0"/>
        <v>0.010356731875719217</v>
      </c>
    </row>
    <row r="61" spans="1:17" ht="9.75" customHeight="1">
      <c r="A61" s="1">
        <v>3</v>
      </c>
      <c r="B61" s="1">
        <v>24</v>
      </c>
      <c r="C61" s="1">
        <v>0</v>
      </c>
      <c r="D61" s="1">
        <v>12.83</v>
      </c>
      <c r="E61" s="1" t="s">
        <v>1446</v>
      </c>
      <c r="F61" s="2" t="s">
        <v>1447</v>
      </c>
      <c r="G61" s="2" t="s">
        <v>17</v>
      </c>
      <c r="H61" s="2" t="s">
        <v>18</v>
      </c>
      <c r="I61" s="1">
        <v>3617</v>
      </c>
      <c r="J61" s="1">
        <v>3477</v>
      </c>
      <c r="K61" s="1">
        <v>3528</v>
      </c>
      <c r="L61" s="1">
        <v>3476</v>
      </c>
      <c r="M61" s="1">
        <v>3512</v>
      </c>
      <c r="N61" s="1">
        <v>16.8</v>
      </c>
      <c r="O61" s="1">
        <v>28</v>
      </c>
      <c r="P61" s="14"/>
      <c r="Q61" s="10">
        <f t="shared" si="0"/>
        <v>0.010356731875719217</v>
      </c>
    </row>
    <row r="62" spans="1:18" ht="9.75" customHeight="1">
      <c r="A62" s="1"/>
      <c r="B62" s="1"/>
      <c r="C62" s="1"/>
      <c r="D62" s="1"/>
      <c r="E62" s="1"/>
      <c r="F62" s="2"/>
      <c r="G62" s="2"/>
      <c r="H62" s="2"/>
      <c r="I62" s="1"/>
      <c r="J62" s="1"/>
      <c r="K62" s="1"/>
      <c r="L62" s="1">
        <f>SUM(L57:L61)</f>
        <v>23705</v>
      </c>
      <c r="M62" s="1">
        <f>SUM(M57:M61)</f>
        <v>23295</v>
      </c>
      <c r="N62" s="1"/>
      <c r="O62" s="1"/>
      <c r="P62" s="14">
        <f>(M62-L62)/L62</f>
        <v>-0.017295929128875766</v>
      </c>
      <c r="Q62" s="10"/>
      <c r="R62" s="10">
        <f>MEDIAN(Q57:Q61)</f>
        <v>-0.02509193164611724</v>
      </c>
    </row>
    <row r="63" spans="1:17" ht="9.75" customHeight="1">
      <c r="A63" s="1">
        <v>3</v>
      </c>
      <c r="B63" s="1">
        <v>25</v>
      </c>
      <c r="C63" s="1">
        <v>0</v>
      </c>
      <c r="D63" s="1">
        <v>0.16</v>
      </c>
      <c r="E63" s="1" t="s">
        <v>1448</v>
      </c>
      <c r="F63" s="2" t="s">
        <v>1449</v>
      </c>
      <c r="G63" s="2" t="s">
        <v>17</v>
      </c>
      <c r="H63" s="2" t="s">
        <v>18</v>
      </c>
      <c r="I63" s="1">
        <v>3566</v>
      </c>
      <c r="J63" s="1">
        <v>3253</v>
      </c>
      <c r="K63" s="1">
        <v>3616</v>
      </c>
      <c r="L63" s="1">
        <v>3650</v>
      </c>
      <c r="M63" s="1">
        <v>3922</v>
      </c>
      <c r="N63" s="1">
        <v>9.5</v>
      </c>
      <c r="O63" s="1">
        <v>28</v>
      </c>
      <c r="P63" s="14"/>
      <c r="Q63" s="10">
        <f t="shared" si="0"/>
        <v>0.07452054794520548</v>
      </c>
    </row>
    <row r="64" spans="1:17" ht="9.75" customHeight="1">
      <c r="A64" s="1">
        <v>3</v>
      </c>
      <c r="B64" s="1">
        <v>25</v>
      </c>
      <c r="C64" s="1">
        <v>12</v>
      </c>
      <c r="D64" s="1">
        <v>9.04</v>
      </c>
      <c r="E64" s="1" t="s">
        <v>1450</v>
      </c>
      <c r="F64" s="2" t="s">
        <v>1451</v>
      </c>
      <c r="G64" s="2" t="s">
        <v>17</v>
      </c>
      <c r="H64" s="2" t="s">
        <v>18</v>
      </c>
      <c r="I64" s="1">
        <v>5444</v>
      </c>
      <c r="J64" s="1">
        <v>4949</v>
      </c>
      <c r="K64" s="1">
        <v>5749</v>
      </c>
      <c r="L64" s="1">
        <v>5729</v>
      </c>
      <c r="M64" s="1">
        <v>5742</v>
      </c>
      <c r="N64" s="1">
        <v>6.8</v>
      </c>
      <c r="O64" s="1">
        <v>28</v>
      </c>
      <c r="P64" s="14"/>
      <c r="Q64" s="10">
        <f t="shared" si="0"/>
        <v>0.002269156920928609</v>
      </c>
    </row>
    <row r="65" spans="1:17" ht="9.75" customHeight="1">
      <c r="A65" s="1">
        <v>3</v>
      </c>
      <c r="B65" s="1">
        <v>25</v>
      </c>
      <c r="C65" s="1">
        <v>22</v>
      </c>
      <c r="D65" s="1">
        <v>0.76</v>
      </c>
      <c r="E65" s="1" t="s">
        <v>1452</v>
      </c>
      <c r="F65" s="2" t="s">
        <v>1453</v>
      </c>
      <c r="G65" s="2" t="s">
        <v>17</v>
      </c>
      <c r="H65" s="2" t="s">
        <v>134</v>
      </c>
      <c r="I65" s="1">
        <v>8904</v>
      </c>
      <c r="J65" s="1">
        <v>8408</v>
      </c>
      <c r="K65" s="1">
        <v>9093</v>
      </c>
      <c r="L65" s="1">
        <v>9534</v>
      </c>
      <c r="M65" s="1">
        <v>9143</v>
      </c>
      <c r="N65" s="1">
        <v>5.4</v>
      </c>
      <c r="O65" s="1">
        <v>28</v>
      </c>
      <c r="P65" s="14"/>
      <c r="Q65" s="10">
        <f t="shared" si="0"/>
        <v>-0.04101111810362912</v>
      </c>
    </row>
    <row r="66" spans="1:17" ht="9.75" customHeight="1">
      <c r="A66" s="1">
        <v>3</v>
      </c>
      <c r="B66" s="1">
        <v>25</v>
      </c>
      <c r="C66" s="1">
        <v>24</v>
      </c>
      <c r="D66" s="1">
        <v>3.84</v>
      </c>
      <c r="E66" s="1" t="s">
        <v>1454</v>
      </c>
      <c r="F66" s="2" t="s">
        <v>1455</v>
      </c>
      <c r="G66" s="2" t="s">
        <v>17</v>
      </c>
      <c r="H66" s="2" t="s">
        <v>134</v>
      </c>
      <c r="I66" s="1">
        <v>12225</v>
      </c>
      <c r="J66" s="1">
        <v>11624</v>
      </c>
      <c r="K66" s="1">
        <v>12294</v>
      </c>
      <c r="L66" s="1">
        <v>12716</v>
      </c>
      <c r="M66" s="1">
        <v>13609</v>
      </c>
      <c r="N66" s="1">
        <v>5.4</v>
      </c>
      <c r="O66" s="1">
        <v>28</v>
      </c>
      <c r="P66" s="14"/>
      <c r="Q66" s="10">
        <f t="shared" si="0"/>
        <v>0.07022648631645172</v>
      </c>
    </row>
    <row r="67" spans="1:17" ht="9.75" customHeight="1">
      <c r="A67" s="1">
        <v>3</v>
      </c>
      <c r="B67" s="1">
        <v>25</v>
      </c>
      <c r="C67" s="1">
        <v>24</v>
      </c>
      <c r="D67" s="1">
        <v>11.98</v>
      </c>
      <c r="E67" s="1" t="s">
        <v>1456</v>
      </c>
      <c r="F67" s="2" t="s">
        <v>1457</v>
      </c>
      <c r="G67" s="2" t="s">
        <v>17</v>
      </c>
      <c r="H67" s="2" t="s">
        <v>18</v>
      </c>
      <c r="I67" s="1">
        <v>3719</v>
      </c>
      <c r="J67" s="1">
        <v>4170</v>
      </c>
      <c r="K67" s="1">
        <v>4796</v>
      </c>
      <c r="L67" s="1">
        <v>5665</v>
      </c>
      <c r="M67" s="1">
        <v>5344</v>
      </c>
      <c r="N67" s="1">
        <v>6.7</v>
      </c>
      <c r="O67" s="1">
        <v>28</v>
      </c>
      <c r="P67" s="14"/>
      <c r="Q67" s="10">
        <f t="shared" si="0"/>
        <v>-0.05666372462488967</v>
      </c>
    </row>
    <row r="68" spans="1:17" ht="9.75" customHeight="1">
      <c r="A68" s="1">
        <v>3</v>
      </c>
      <c r="B68" s="1">
        <v>25</v>
      </c>
      <c r="C68" s="1">
        <v>42</v>
      </c>
      <c r="D68" s="1">
        <v>6.8</v>
      </c>
      <c r="E68" s="1" t="s">
        <v>1458</v>
      </c>
      <c r="F68" s="2" t="s">
        <v>1459</v>
      </c>
      <c r="G68" s="2" t="s">
        <v>17</v>
      </c>
      <c r="H68" s="2" t="s">
        <v>1403</v>
      </c>
      <c r="I68" s="1">
        <v>2198</v>
      </c>
      <c r="J68" s="1">
        <v>2301</v>
      </c>
      <c r="K68" s="1">
        <v>2319</v>
      </c>
      <c r="L68" s="1">
        <v>2289</v>
      </c>
      <c r="M68" s="1">
        <v>2322</v>
      </c>
      <c r="N68" s="1">
        <v>9.6</v>
      </c>
      <c r="O68" s="1">
        <v>28</v>
      </c>
      <c r="P68" s="14"/>
      <c r="Q68" s="10">
        <f t="shared" si="0"/>
        <v>0.014416775884665793</v>
      </c>
    </row>
    <row r="69" spans="1:17" ht="9.75" customHeight="1">
      <c r="A69" s="1">
        <v>3</v>
      </c>
      <c r="B69" s="1">
        <v>25</v>
      </c>
      <c r="C69" s="1">
        <v>72</v>
      </c>
      <c r="D69" s="1">
        <v>0.3</v>
      </c>
      <c r="E69" s="1" t="s">
        <v>1460</v>
      </c>
      <c r="F69" s="2" t="s">
        <v>1461</v>
      </c>
      <c r="G69" s="2" t="s">
        <v>17</v>
      </c>
      <c r="H69" s="2" t="s">
        <v>1403</v>
      </c>
      <c r="I69" s="1">
        <v>1508</v>
      </c>
      <c r="J69" s="1">
        <v>1460</v>
      </c>
      <c r="K69" s="1">
        <v>1629</v>
      </c>
      <c r="L69" s="1">
        <v>1725</v>
      </c>
      <c r="M69" s="1">
        <v>1789</v>
      </c>
      <c r="N69" s="1">
        <v>10.1</v>
      </c>
      <c r="O69" s="1">
        <v>28</v>
      </c>
      <c r="P69" s="14"/>
      <c r="Q69" s="10">
        <f t="shared" si="0"/>
        <v>0.03710144927536232</v>
      </c>
    </row>
    <row r="70" spans="1:17" ht="9.75" customHeight="1">
      <c r="A70" s="1">
        <v>3</v>
      </c>
      <c r="B70" s="1">
        <v>25</v>
      </c>
      <c r="C70" s="1">
        <v>72</v>
      </c>
      <c r="D70" s="1">
        <v>8.78</v>
      </c>
      <c r="E70" s="1" t="s">
        <v>1462</v>
      </c>
      <c r="F70" s="2" t="s">
        <v>1463</v>
      </c>
      <c r="G70" s="2" t="s">
        <v>17</v>
      </c>
      <c r="H70" s="2" t="s">
        <v>1403</v>
      </c>
      <c r="I70" s="1">
        <v>2260</v>
      </c>
      <c r="J70" s="1">
        <v>2399</v>
      </c>
      <c r="K70" s="1">
        <v>2556</v>
      </c>
      <c r="L70" s="1">
        <v>2622</v>
      </c>
      <c r="M70" s="1">
        <v>2730</v>
      </c>
      <c r="N70" s="1">
        <v>9.2</v>
      </c>
      <c r="O70" s="1">
        <v>28</v>
      </c>
      <c r="P70" s="14"/>
      <c r="Q70" s="10">
        <f t="shared" si="0"/>
        <v>0.041189931350114416</v>
      </c>
    </row>
    <row r="71" spans="1:17" ht="9.75" customHeight="1">
      <c r="A71" s="1">
        <v>3</v>
      </c>
      <c r="B71" s="1">
        <v>25</v>
      </c>
      <c r="C71" s="1">
        <v>84</v>
      </c>
      <c r="D71" s="1">
        <v>14.008</v>
      </c>
      <c r="E71" s="1" t="s">
        <v>1464</v>
      </c>
      <c r="F71" s="2" t="s">
        <v>1465</v>
      </c>
      <c r="G71" s="2" t="s">
        <v>17</v>
      </c>
      <c r="H71" s="2" t="s">
        <v>1403</v>
      </c>
      <c r="I71" s="1">
        <v>805</v>
      </c>
      <c r="J71" s="1">
        <v>839</v>
      </c>
      <c r="K71" s="1">
        <v>925</v>
      </c>
      <c r="L71" s="1">
        <v>879</v>
      </c>
      <c r="M71" s="1">
        <v>919</v>
      </c>
      <c r="N71" s="1">
        <v>12.1</v>
      </c>
      <c r="O71" s="1">
        <v>28</v>
      </c>
      <c r="P71" s="14"/>
      <c r="Q71" s="10">
        <f t="shared" si="0"/>
        <v>0.04550625711035267</v>
      </c>
    </row>
    <row r="72" spans="1:17" ht="9.75" customHeight="1">
      <c r="A72" s="1">
        <v>3</v>
      </c>
      <c r="B72" s="1">
        <v>25</v>
      </c>
      <c r="C72" s="1">
        <v>113</v>
      </c>
      <c r="D72" s="1">
        <v>9.98</v>
      </c>
      <c r="E72" s="1" t="s">
        <v>1466</v>
      </c>
      <c r="F72" s="2" t="s">
        <v>1467</v>
      </c>
      <c r="G72" s="2" t="s">
        <v>17</v>
      </c>
      <c r="H72" s="2" t="s">
        <v>1403</v>
      </c>
      <c r="I72" s="1">
        <v>1363</v>
      </c>
      <c r="J72" s="1">
        <v>1221</v>
      </c>
      <c r="K72" s="1">
        <v>1476</v>
      </c>
      <c r="L72" s="1">
        <v>1467</v>
      </c>
      <c r="M72" s="1">
        <v>1521</v>
      </c>
      <c r="N72" s="1">
        <v>9.1</v>
      </c>
      <c r="O72" s="1">
        <v>28</v>
      </c>
      <c r="P72" s="14"/>
      <c r="Q72" s="10">
        <f t="shared" si="0"/>
        <v>0.03680981595092025</v>
      </c>
    </row>
    <row r="73" spans="1:17" ht="9.75" customHeight="1">
      <c r="A73" s="1">
        <v>3</v>
      </c>
      <c r="B73" s="1">
        <v>25</v>
      </c>
      <c r="C73" s="1">
        <v>127</v>
      </c>
      <c r="D73" s="1">
        <v>2</v>
      </c>
      <c r="E73" s="1" t="s">
        <v>1468</v>
      </c>
      <c r="F73" s="2" t="s">
        <v>1469</v>
      </c>
      <c r="G73" s="2" t="s">
        <v>17</v>
      </c>
      <c r="H73" s="2" t="s">
        <v>1403</v>
      </c>
      <c r="I73" s="1">
        <v>1219</v>
      </c>
      <c r="J73" s="1">
        <v>1321</v>
      </c>
      <c r="K73" s="1">
        <v>1438</v>
      </c>
      <c r="L73" s="1">
        <v>1420</v>
      </c>
      <c r="M73" s="1">
        <v>1419</v>
      </c>
      <c r="N73" s="1">
        <v>7.5</v>
      </c>
      <c r="O73" s="1">
        <v>28</v>
      </c>
      <c r="P73" s="14"/>
      <c r="Q73" s="10">
        <f t="shared" si="0"/>
        <v>-0.0007042253521126761</v>
      </c>
    </row>
    <row r="74" spans="1:17" ht="9.75" customHeight="1">
      <c r="A74" s="1">
        <v>3</v>
      </c>
      <c r="B74" s="1">
        <v>25</v>
      </c>
      <c r="C74" s="1">
        <v>127</v>
      </c>
      <c r="D74" s="1">
        <v>7.08</v>
      </c>
      <c r="E74" s="1" t="s">
        <v>1470</v>
      </c>
      <c r="F74" s="2" t="s">
        <v>1471</v>
      </c>
      <c r="G74" s="2" t="s">
        <v>17</v>
      </c>
      <c r="H74" s="2" t="s">
        <v>1403</v>
      </c>
      <c r="I74" s="1">
        <v>2489</v>
      </c>
      <c r="J74" s="1">
        <v>2695</v>
      </c>
      <c r="K74" s="1">
        <v>2904</v>
      </c>
      <c r="L74" s="1">
        <v>2915</v>
      </c>
      <c r="M74" s="1">
        <v>3130</v>
      </c>
      <c r="N74" s="1">
        <v>9.9</v>
      </c>
      <c r="O74" s="1">
        <v>34</v>
      </c>
      <c r="P74" s="14"/>
      <c r="Q74" s="10">
        <f aca="true" t="shared" si="1" ref="Q74:Q148">(M74-L74)/L74</f>
        <v>0.07375643224699828</v>
      </c>
    </row>
    <row r="75" spans="1:17" ht="9.75" customHeight="1">
      <c r="A75" s="1">
        <v>3</v>
      </c>
      <c r="B75" s="1">
        <v>25</v>
      </c>
      <c r="C75" s="1">
        <v>156</v>
      </c>
      <c r="D75" s="1">
        <v>0.79</v>
      </c>
      <c r="E75" s="1" t="s">
        <v>1472</v>
      </c>
      <c r="F75" s="2" t="s">
        <v>1473</v>
      </c>
      <c r="G75" s="2" t="s">
        <v>17</v>
      </c>
      <c r="H75" s="2" t="s">
        <v>1403</v>
      </c>
      <c r="I75" s="1">
        <v>2222</v>
      </c>
      <c r="J75" s="1">
        <v>2560</v>
      </c>
      <c r="K75" s="1">
        <v>2696</v>
      </c>
      <c r="L75" s="1">
        <v>2660</v>
      </c>
      <c r="M75" s="1">
        <v>2597</v>
      </c>
      <c r="N75" s="1">
        <v>10.8</v>
      </c>
      <c r="O75" s="1">
        <v>28</v>
      </c>
      <c r="P75" s="14"/>
      <c r="Q75" s="10">
        <f t="shared" si="1"/>
        <v>-0.02368421052631579</v>
      </c>
    </row>
    <row r="76" spans="1:17" ht="9.75" customHeight="1">
      <c r="A76" s="1">
        <v>3</v>
      </c>
      <c r="B76" s="1">
        <v>25</v>
      </c>
      <c r="C76" s="1">
        <v>172</v>
      </c>
      <c r="D76" s="1">
        <v>5.4</v>
      </c>
      <c r="E76" s="1" t="s">
        <v>1474</v>
      </c>
      <c r="F76" s="2" t="s">
        <v>1475</v>
      </c>
      <c r="G76" s="2" t="s">
        <v>17</v>
      </c>
      <c r="H76" s="2" t="s">
        <v>1403</v>
      </c>
      <c r="I76" s="1">
        <v>2171</v>
      </c>
      <c r="J76" s="1">
        <v>2728</v>
      </c>
      <c r="K76" s="1">
        <v>2988</v>
      </c>
      <c r="L76" s="1">
        <v>2952</v>
      </c>
      <c r="M76" s="1">
        <v>2967</v>
      </c>
      <c r="N76" s="1">
        <v>11.1</v>
      </c>
      <c r="O76" s="1">
        <v>28</v>
      </c>
      <c r="P76" s="14"/>
      <c r="Q76" s="10">
        <f t="shared" si="1"/>
        <v>0.00508130081300813</v>
      </c>
    </row>
    <row r="77" spans="1:17" ht="9.75" customHeight="1">
      <c r="A77" s="1">
        <v>3</v>
      </c>
      <c r="B77" s="1">
        <v>25</v>
      </c>
      <c r="C77" s="1">
        <v>172</v>
      </c>
      <c r="D77" s="1">
        <v>13.035</v>
      </c>
      <c r="E77" s="1" t="s">
        <v>1476</v>
      </c>
      <c r="F77" s="2" t="s">
        <v>1477</v>
      </c>
      <c r="G77" s="2" t="s">
        <v>17</v>
      </c>
      <c r="H77" s="2" t="s">
        <v>1403</v>
      </c>
      <c r="I77" s="1">
        <v>2837</v>
      </c>
      <c r="J77" s="1">
        <v>3244</v>
      </c>
      <c r="K77" s="1">
        <v>3452</v>
      </c>
      <c r="L77" s="1">
        <v>3412</v>
      </c>
      <c r="M77" s="1">
        <v>3516</v>
      </c>
      <c r="N77" s="1">
        <v>12.9</v>
      </c>
      <c r="O77" s="1">
        <v>28</v>
      </c>
      <c r="P77" s="14"/>
      <c r="Q77" s="10">
        <f t="shared" si="1"/>
        <v>0.03048065650644783</v>
      </c>
    </row>
    <row r="78" spans="1:17" ht="9.75" customHeight="1">
      <c r="A78" s="1">
        <v>3</v>
      </c>
      <c r="B78" s="1">
        <v>25</v>
      </c>
      <c r="C78" s="1">
        <v>188</v>
      </c>
      <c r="D78" s="1">
        <v>0.2</v>
      </c>
      <c r="E78" s="1" t="s">
        <v>1478</v>
      </c>
      <c r="F78" s="2" t="s">
        <v>1479</v>
      </c>
      <c r="G78" s="2" t="s">
        <v>17</v>
      </c>
      <c r="H78" s="2" t="s">
        <v>1403</v>
      </c>
      <c r="I78" s="1">
        <v>1734</v>
      </c>
      <c r="J78" s="1">
        <v>1630</v>
      </c>
      <c r="K78" s="1">
        <v>1810</v>
      </c>
      <c r="L78" s="1">
        <v>1718</v>
      </c>
      <c r="M78" s="1">
        <v>1757</v>
      </c>
      <c r="N78" s="1">
        <v>10.4</v>
      </c>
      <c r="O78" s="1">
        <v>35</v>
      </c>
      <c r="P78" s="14"/>
      <c r="Q78" s="10">
        <f t="shared" si="1"/>
        <v>0.02270081490104773</v>
      </c>
    </row>
    <row r="79" spans="1:17" ht="9.75" customHeight="1">
      <c r="A79" s="1">
        <v>3</v>
      </c>
      <c r="B79" s="1">
        <v>25</v>
      </c>
      <c r="C79" s="1">
        <v>206</v>
      </c>
      <c r="D79" s="1">
        <v>3.15</v>
      </c>
      <c r="E79" s="1" t="s">
        <v>1480</v>
      </c>
      <c r="F79" s="2" t="s">
        <v>1481</v>
      </c>
      <c r="G79" s="2" t="s">
        <v>17</v>
      </c>
      <c r="H79" s="2" t="s">
        <v>1403</v>
      </c>
      <c r="I79" s="1">
        <v>513</v>
      </c>
      <c r="J79" s="1">
        <v>538</v>
      </c>
      <c r="K79" s="1">
        <v>643</v>
      </c>
      <c r="L79" s="1">
        <v>581</v>
      </c>
      <c r="M79" s="1">
        <v>647</v>
      </c>
      <c r="N79" s="1">
        <v>14.7</v>
      </c>
      <c r="O79" s="1">
        <v>28</v>
      </c>
      <c r="P79" s="14"/>
      <c r="Q79" s="10">
        <f t="shared" si="1"/>
        <v>0.11359724612736662</v>
      </c>
    </row>
    <row r="80" spans="1:17" ht="9.75" customHeight="1">
      <c r="A80" s="1">
        <v>3</v>
      </c>
      <c r="B80" s="1">
        <v>25</v>
      </c>
      <c r="C80" s="1">
        <v>226</v>
      </c>
      <c r="D80" s="1">
        <v>13.8</v>
      </c>
      <c r="E80" s="1" t="s">
        <v>1482</v>
      </c>
      <c r="F80" s="2" t="s">
        <v>1483</v>
      </c>
      <c r="G80" s="2" t="s">
        <v>17</v>
      </c>
      <c r="H80" s="2" t="s">
        <v>1403</v>
      </c>
      <c r="I80" s="1">
        <v>2957</v>
      </c>
      <c r="J80" s="1">
        <v>2484</v>
      </c>
      <c r="K80" s="1">
        <v>2667</v>
      </c>
      <c r="L80" s="1">
        <v>2571</v>
      </c>
      <c r="M80" s="1">
        <v>2402</v>
      </c>
      <c r="N80" s="1">
        <v>10.3</v>
      </c>
      <c r="O80" s="1">
        <v>28</v>
      </c>
      <c r="P80" s="14"/>
      <c r="Q80" s="10">
        <f t="shared" si="1"/>
        <v>-0.06573317775184753</v>
      </c>
    </row>
    <row r="81" spans="1:18" ht="9.75" customHeight="1">
      <c r="A81" s="1"/>
      <c r="B81" s="1"/>
      <c r="C81" s="1"/>
      <c r="D81" s="1"/>
      <c r="E81" s="1"/>
      <c r="F81" s="2"/>
      <c r="G81" s="2"/>
      <c r="H81" s="2"/>
      <c r="I81" s="1"/>
      <c r="J81" s="1"/>
      <c r="K81" s="1"/>
      <c r="L81" s="1">
        <f>SUM(L63:L80)</f>
        <v>64505</v>
      </c>
      <c r="M81" s="1">
        <f>SUM(M63:M80)</f>
        <v>65476</v>
      </c>
      <c r="N81" s="1"/>
      <c r="O81" s="1"/>
      <c r="P81" s="14">
        <f>(M81-L81)/L81</f>
        <v>0.015053096659173707</v>
      </c>
      <c r="Q81" s="10"/>
      <c r="R81" s="10">
        <f>MEDIAN(Q63:Q80)</f>
        <v>0.02659073570374778</v>
      </c>
    </row>
    <row r="82" spans="1:17" ht="9.75" customHeight="1">
      <c r="A82" s="1">
        <v>3</v>
      </c>
      <c r="B82" s="1">
        <v>26</v>
      </c>
      <c r="C82" s="1">
        <v>0</v>
      </c>
      <c r="D82" s="1">
        <v>0.26</v>
      </c>
      <c r="E82" s="1" t="s">
        <v>1484</v>
      </c>
      <c r="F82" s="2" t="s">
        <v>1485</v>
      </c>
      <c r="G82" s="2" t="s">
        <v>17</v>
      </c>
      <c r="H82" s="2" t="s">
        <v>134</v>
      </c>
      <c r="I82" s="1">
        <v>11712</v>
      </c>
      <c r="J82" s="1">
        <v>10897</v>
      </c>
      <c r="K82" s="1">
        <v>10113</v>
      </c>
      <c r="L82" s="1">
        <v>12091</v>
      </c>
      <c r="M82" s="1">
        <v>12313</v>
      </c>
      <c r="N82" s="1">
        <v>5.1</v>
      </c>
      <c r="O82" s="1">
        <v>35</v>
      </c>
      <c r="P82" s="14"/>
      <c r="Q82" s="10">
        <f t="shared" si="1"/>
        <v>0.018360764204780416</v>
      </c>
    </row>
    <row r="83" spans="1:17" ht="9.75" customHeight="1">
      <c r="A83" s="1">
        <v>3</v>
      </c>
      <c r="B83" s="1">
        <v>26</v>
      </c>
      <c r="C83" s="1">
        <v>0</v>
      </c>
      <c r="D83" s="1">
        <v>0.26</v>
      </c>
      <c r="E83" s="1" t="s">
        <v>1486</v>
      </c>
      <c r="F83" s="2" t="s">
        <v>1487</v>
      </c>
      <c r="G83" s="2" t="s">
        <v>137</v>
      </c>
      <c r="H83" s="2" t="s">
        <v>134</v>
      </c>
      <c r="I83" s="1">
        <v>5872</v>
      </c>
      <c r="J83" s="1">
        <v>5439</v>
      </c>
      <c r="K83" s="1">
        <v>5003</v>
      </c>
      <c r="L83" s="1">
        <v>5988</v>
      </c>
      <c r="M83" s="1">
        <v>6157</v>
      </c>
      <c r="N83" s="1">
        <v>5.1</v>
      </c>
      <c r="O83" s="1" t="s">
        <v>43</v>
      </c>
      <c r="P83" s="14"/>
      <c r="Q83" s="10">
        <f t="shared" si="1"/>
        <v>0.02822311289245157</v>
      </c>
    </row>
    <row r="84" spans="1:17" ht="9.75" customHeight="1">
      <c r="A84" s="1">
        <v>3</v>
      </c>
      <c r="B84" s="1">
        <v>26</v>
      </c>
      <c r="C84" s="1">
        <v>0</v>
      </c>
      <c r="D84" s="1">
        <v>0.26</v>
      </c>
      <c r="E84" s="1" t="s">
        <v>1488</v>
      </c>
      <c r="F84" s="2" t="s">
        <v>1489</v>
      </c>
      <c r="G84" s="2" t="s">
        <v>140</v>
      </c>
      <c r="H84" s="2" t="s">
        <v>134</v>
      </c>
      <c r="I84" s="1">
        <v>5839</v>
      </c>
      <c r="J84" s="1">
        <v>5457</v>
      </c>
      <c r="K84" s="1">
        <v>5110</v>
      </c>
      <c r="L84" s="1">
        <v>6102</v>
      </c>
      <c r="M84" s="1">
        <v>6155</v>
      </c>
      <c r="N84" s="1">
        <v>5.1</v>
      </c>
      <c r="O84" s="1" t="s">
        <v>43</v>
      </c>
      <c r="P84" s="14"/>
      <c r="Q84" s="10">
        <f t="shared" si="1"/>
        <v>0.008685676827269747</v>
      </c>
    </row>
    <row r="85" spans="1:17" ht="9.75" customHeight="1">
      <c r="A85" s="1">
        <v>3</v>
      </c>
      <c r="B85" s="1">
        <v>26</v>
      </c>
      <c r="C85" s="1">
        <v>1</v>
      </c>
      <c r="D85" s="1">
        <v>1.37</v>
      </c>
      <c r="E85" s="1" t="s">
        <v>1490</v>
      </c>
      <c r="F85" s="2" t="s">
        <v>1491</v>
      </c>
      <c r="G85" s="2" t="s">
        <v>17</v>
      </c>
      <c r="H85" s="2" t="s">
        <v>134</v>
      </c>
      <c r="I85" s="1">
        <v>5373</v>
      </c>
      <c r="J85" s="1">
        <v>5397</v>
      </c>
      <c r="K85" s="1">
        <v>5874</v>
      </c>
      <c r="L85" s="1">
        <v>5788</v>
      </c>
      <c r="M85" s="1">
        <v>5849</v>
      </c>
      <c r="N85" s="1">
        <v>5.4</v>
      </c>
      <c r="O85" s="1">
        <v>28</v>
      </c>
      <c r="P85" s="14"/>
      <c r="Q85" s="10">
        <f t="shared" si="1"/>
        <v>0.010539046302695232</v>
      </c>
    </row>
    <row r="86" spans="1:17" ht="9.75" customHeight="1">
      <c r="A86" s="1">
        <v>3</v>
      </c>
      <c r="B86" s="1">
        <v>26</v>
      </c>
      <c r="C86" s="1">
        <v>6</v>
      </c>
      <c r="D86" s="1">
        <v>0.5</v>
      </c>
      <c r="E86" s="1" t="s">
        <v>1492</v>
      </c>
      <c r="F86" s="2" t="s">
        <v>1493</v>
      </c>
      <c r="G86" s="2" t="s">
        <v>17</v>
      </c>
      <c r="H86" s="2" t="s">
        <v>145</v>
      </c>
      <c r="I86" s="1">
        <v>8620</v>
      </c>
      <c r="J86" s="1">
        <v>8686</v>
      </c>
      <c r="K86" s="1">
        <v>9130</v>
      </c>
      <c r="L86" s="1">
        <v>9253</v>
      </c>
      <c r="M86" s="1">
        <v>9432</v>
      </c>
      <c r="N86" s="1">
        <v>7</v>
      </c>
      <c r="O86" s="1" t="s">
        <v>43</v>
      </c>
      <c r="P86" s="14"/>
      <c r="Q86" s="10">
        <f t="shared" si="1"/>
        <v>0.01934507727223603</v>
      </c>
    </row>
    <row r="87" spans="1:17" ht="9.75" customHeight="1">
      <c r="A87" s="1">
        <v>3</v>
      </c>
      <c r="B87" s="1">
        <v>26</v>
      </c>
      <c r="C87" s="1">
        <v>7</v>
      </c>
      <c r="D87" s="1">
        <v>1.35</v>
      </c>
      <c r="E87" s="1" t="s">
        <v>1494</v>
      </c>
      <c r="F87" s="2" t="s">
        <v>1495</v>
      </c>
      <c r="G87" s="2" t="s">
        <v>17</v>
      </c>
      <c r="H87" s="2" t="s">
        <v>134</v>
      </c>
      <c r="I87" s="1">
        <v>4453</v>
      </c>
      <c r="J87" s="1">
        <v>4376</v>
      </c>
      <c r="K87" s="1">
        <v>4948</v>
      </c>
      <c r="L87" s="1">
        <v>4575</v>
      </c>
      <c r="M87" s="1">
        <v>4917</v>
      </c>
      <c r="N87" s="1">
        <v>8</v>
      </c>
      <c r="O87" s="1">
        <v>28</v>
      </c>
      <c r="P87" s="14"/>
      <c r="Q87" s="10">
        <f t="shared" si="1"/>
        <v>0.07475409836065573</v>
      </c>
    </row>
    <row r="88" spans="1:17" ht="9.75" customHeight="1">
      <c r="A88" s="1">
        <v>3</v>
      </c>
      <c r="B88" s="1">
        <v>26</v>
      </c>
      <c r="C88" s="1">
        <v>17</v>
      </c>
      <c r="D88" s="1">
        <v>5</v>
      </c>
      <c r="E88" s="1" t="s">
        <v>1496</v>
      </c>
      <c r="F88" s="2" t="s">
        <v>1497</v>
      </c>
      <c r="G88" s="2" t="s">
        <v>17</v>
      </c>
      <c r="H88" s="2" t="s">
        <v>18</v>
      </c>
      <c r="I88" s="1">
        <v>4397</v>
      </c>
      <c r="J88" s="1">
        <v>4339</v>
      </c>
      <c r="K88" s="1">
        <v>4546</v>
      </c>
      <c r="L88" s="1">
        <v>4418</v>
      </c>
      <c r="M88" s="1">
        <v>4578</v>
      </c>
      <c r="N88" s="1">
        <v>8.6</v>
      </c>
      <c r="O88" s="1">
        <v>28</v>
      </c>
      <c r="P88" s="14"/>
      <c r="Q88" s="10">
        <f t="shared" si="1"/>
        <v>0.0362154821186057</v>
      </c>
    </row>
    <row r="89" spans="1:17" ht="9.75" customHeight="1">
      <c r="A89" s="1">
        <v>3</v>
      </c>
      <c r="B89" s="1">
        <v>26</v>
      </c>
      <c r="C89" s="1">
        <v>17</v>
      </c>
      <c r="D89" s="1">
        <v>6.02</v>
      </c>
      <c r="E89" s="1" t="s">
        <v>1498</v>
      </c>
      <c r="F89" s="2" t="s">
        <v>1499</v>
      </c>
      <c r="G89" s="2" t="s">
        <v>17</v>
      </c>
      <c r="H89" s="2" t="s">
        <v>134</v>
      </c>
      <c r="I89" s="1">
        <v>8752</v>
      </c>
      <c r="J89" s="1">
        <v>8781</v>
      </c>
      <c r="K89" s="1">
        <v>8958</v>
      </c>
      <c r="L89" s="1">
        <v>8868</v>
      </c>
      <c r="M89" s="1">
        <v>9290</v>
      </c>
      <c r="N89" s="1">
        <v>8.8</v>
      </c>
      <c r="O89" s="1">
        <v>28</v>
      </c>
      <c r="P89" s="14"/>
      <c r="Q89" s="10">
        <f t="shared" si="1"/>
        <v>0.04758682904826342</v>
      </c>
    </row>
    <row r="90" spans="1:17" ht="9.75" customHeight="1">
      <c r="A90" s="1">
        <v>3</v>
      </c>
      <c r="B90" s="1">
        <v>26</v>
      </c>
      <c r="C90" s="1">
        <v>26</v>
      </c>
      <c r="D90" s="1">
        <v>8.27</v>
      </c>
      <c r="E90" s="1" t="s">
        <v>1500</v>
      </c>
      <c r="F90" s="2" t="s">
        <v>1501</v>
      </c>
      <c r="G90" s="2" t="s">
        <v>17</v>
      </c>
      <c r="H90" s="2" t="s">
        <v>134</v>
      </c>
      <c r="I90" s="1">
        <v>5600</v>
      </c>
      <c r="J90" s="1">
        <v>5620</v>
      </c>
      <c r="K90" s="1">
        <v>5669</v>
      </c>
      <c r="L90" s="1">
        <v>5532</v>
      </c>
      <c r="M90" s="1">
        <v>5794</v>
      </c>
      <c r="N90" s="1">
        <v>8.8</v>
      </c>
      <c r="O90" s="1">
        <v>28</v>
      </c>
      <c r="P90" s="14"/>
      <c r="Q90" s="10">
        <f t="shared" si="1"/>
        <v>0.04736080983369487</v>
      </c>
    </row>
    <row r="91" spans="1:17" ht="9.75" customHeight="1">
      <c r="A91" s="1">
        <v>3</v>
      </c>
      <c r="B91" s="1">
        <v>26</v>
      </c>
      <c r="C91" s="1">
        <v>35</v>
      </c>
      <c r="D91" s="1">
        <v>2.67</v>
      </c>
      <c r="E91" s="1" t="s">
        <v>1502</v>
      </c>
      <c r="F91" s="2" t="s">
        <v>1503</v>
      </c>
      <c r="G91" s="2" t="s">
        <v>17</v>
      </c>
      <c r="H91" s="2" t="s">
        <v>134</v>
      </c>
      <c r="I91" s="1">
        <v>4650</v>
      </c>
      <c r="J91" s="1">
        <v>4688</v>
      </c>
      <c r="K91" s="1">
        <v>4988</v>
      </c>
      <c r="L91" s="1">
        <v>4647</v>
      </c>
      <c r="M91" s="1">
        <v>4486</v>
      </c>
      <c r="N91" s="1">
        <v>8.2</v>
      </c>
      <c r="O91" s="1">
        <v>28</v>
      </c>
      <c r="P91" s="14"/>
      <c r="Q91" s="10">
        <f t="shared" si="1"/>
        <v>-0.0346460081773187</v>
      </c>
    </row>
    <row r="92" spans="1:17" ht="9.75" customHeight="1">
      <c r="A92" s="1">
        <v>3</v>
      </c>
      <c r="B92" s="1">
        <v>26</v>
      </c>
      <c r="C92" s="1">
        <v>48</v>
      </c>
      <c r="D92" s="1">
        <v>7.41</v>
      </c>
      <c r="E92" s="1" t="s">
        <v>1504</v>
      </c>
      <c r="F92" s="2" t="s">
        <v>1505</v>
      </c>
      <c r="G92" s="2" t="s">
        <v>17</v>
      </c>
      <c r="H92" s="2" t="s">
        <v>1403</v>
      </c>
      <c r="I92" s="1">
        <v>2085</v>
      </c>
      <c r="J92" s="1">
        <v>2227</v>
      </c>
      <c r="K92" s="1">
        <v>2120</v>
      </c>
      <c r="L92" s="1">
        <v>2152</v>
      </c>
      <c r="M92" s="1">
        <v>1961</v>
      </c>
      <c r="N92" s="1">
        <v>9.4</v>
      </c>
      <c r="O92" s="1">
        <v>28</v>
      </c>
      <c r="P92" s="14"/>
      <c r="Q92" s="10">
        <f t="shared" si="1"/>
        <v>-0.0887546468401487</v>
      </c>
    </row>
    <row r="93" spans="1:17" ht="9.75" customHeight="1">
      <c r="A93" s="1">
        <v>3</v>
      </c>
      <c r="B93" s="1">
        <v>26</v>
      </c>
      <c r="C93" s="1">
        <v>60</v>
      </c>
      <c r="D93" s="1">
        <v>7.27</v>
      </c>
      <c r="E93" s="1" t="s">
        <v>1506</v>
      </c>
      <c r="F93" s="2" t="s">
        <v>1507</v>
      </c>
      <c r="G93" s="2" t="s">
        <v>17</v>
      </c>
      <c r="H93" s="2" t="s">
        <v>18</v>
      </c>
      <c r="I93" s="1">
        <v>4353</v>
      </c>
      <c r="J93" s="1">
        <v>4617</v>
      </c>
      <c r="K93" s="1">
        <v>4543</v>
      </c>
      <c r="L93" s="1">
        <v>4702</v>
      </c>
      <c r="M93" s="1">
        <v>4367</v>
      </c>
      <c r="N93" s="1">
        <v>8.1</v>
      </c>
      <c r="O93" s="1">
        <v>28</v>
      </c>
      <c r="P93" s="14"/>
      <c r="Q93" s="10">
        <f t="shared" si="1"/>
        <v>-0.07124627817949808</v>
      </c>
    </row>
    <row r="94" spans="1:17" ht="9.75" customHeight="1">
      <c r="A94" s="1">
        <v>3</v>
      </c>
      <c r="B94" s="1">
        <v>26</v>
      </c>
      <c r="C94" s="1">
        <v>70</v>
      </c>
      <c r="D94" s="1">
        <v>4.8</v>
      </c>
      <c r="E94" s="1" t="s">
        <v>1508</v>
      </c>
      <c r="F94" s="2" t="s">
        <v>1509</v>
      </c>
      <c r="G94" s="2" t="s">
        <v>17</v>
      </c>
      <c r="H94" s="2" t="s">
        <v>1403</v>
      </c>
      <c r="I94" s="1">
        <v>3004</v>
      </c>
      <c r="J94" s="1">
        <v>3064</v>
      </c>
      <c r="K94" s="1">
        <v>3258</v>
      </c>
      <c r="L94" s="1">
        <v>3185</v>
      </c>
      <c r="M94" s="1">
        <v>2960</v>
      </c>
      <c r="N94" s="1">
        <v>10.7</v>
      </c>
      <c r="O94" s="1">
        <v>28</v>
      </c>
      <c r="P94" s="14"/>
      <c r="Q94" s="10">
        <f t="shared" si="1"/>
        <v>-0.0706436420722135</v>
      </c>
    </row>
    <row r="95" spans="1:17" ht="9.75" customHeight="1">
      <c r="A95" s="1">
        <v>3</v>
      </c>
      <c r="B95" s="1">
        <v>26</v>
      </c>
      <c r="C95" s="1">
        <v>95</v>
      </c>
      <c r="D95" s="1">
        <v>0.719</v>
      </c>
      <c r="E95" s="1" t="s">
        <v>1510</v>
      </c>
      <c r="F95" s="2" t="s">
        <v>1511</v>
      </c>
      <c r="G95" s="2" t="s">
        <v>17</v>
      </c>
      <c r="H95" s="2" t="s">
        <v>134</v>
      </c>
      <c r="I95" s="1">
        <v>6101</v>
      </c>
      <c r="J95" s="1">
        <v>6212</v>
      </c>
      <c r="K95" s="1">
        <v>6785</v>
      </c>
      <c r="L95" s="1">
        <v>5866</v>
      </c>
      <c r="M95" s="1">
        <v>6278</v>
      </c>
      <c r="N95" s="1">
        <v>6.8</v>
      </c>
      <c r="O95" s="1">
        <v>28</v>
      </c>
      <c r="P95" s="14"/>
      <c r="Q95" s="10">
        <f t="shared" si="1"/>
        <v>0.07023525400613706</v>
      </c>
    </row>
    <row r="96" spans="1:18" ht="9.75" customHeight="1">
      <c r="A96" s="1"/>
      <c r="B96" s="1"/>
      <c r="C96" s="1"/>
      <c r="D96" s="1"/>
      <c r="E96" s="1"/>
      <c r="F96" s="2"/>
      <c r="G96" s="2"/>
      <c r="H96" s="2"/>
      <c r="I96" s="1"/>
      <c r="J96" s="1"/>
      <c r="K96" s="1"/>
      <c r="L96" s="1">
        <f>SUM(L82:L95)</f>
        <v>83167</v>
      </c>
      <c r="M96" s="1">
        <f>SUM(M82:M95)</f>
        <v>84537</v>
      </c>
      <c r="N96" s="1"/>
      <c r="O96" s="1"/>
      <c r="P96" s="14">
        <f>(M96-L96)/L96</f>
        <v>0.01647287986821696</v>
      </c>
      <c r="Q96" s="10"/>
      <c r="R96" s="10">
        <f>MEDIAN(Q82:Q95)</f>
        <v>0.018852920738508222</v>
      </c>
    </row>
    <row r="97" spans="1:17" ht="9.75" customHeight="1">
      <c r="A97" s="4">
        <v>3</v>
      </c>
      <c r="B97" s="4">
        <v>27</v>
      </c>
      <c r="C97" s="4">
        <v>0</v>
      </c>
      <c r="D97" s="4">
        <v>12.4</v>
      </c>
      <c r="E97" s="4" t="s">
        <v>1512</v>
      </c>
      <c r="F97" s="5" t="s">
        <v>1513</v>
      </c>
      <c r="G97" s="5" t="s">
        <v>17</v>
      </c>
      <c r="H97" s="5" t="s">
        <v>42</v>
      </c>
      <c r="I97" s="4">
        <v>3965</v>
      </c>
      <c r="J97" s="4">
        <v>4140</v>
      </c>
      <c r="K97" s="4">
        <v>4247</v>
      </c>
      <c r="L97" s="4">
        <v>4356</v>
      </c>
      <c r="M97" s="4">
        <v>4192</v>
      </c>
      <c r="N97" s="4">
        <v>20.9</v>
      </c>
      <c r="O97" s="4">
        <v>366</v>
      </c>
      <c r="P97" s="16"/>
      <c r="Q97" s="10">
        <f t="shared" si="1"/>
        <v>-0.03764921946740129</v>
      </c>
    </row>
    <row r="98" spans="1:17" ht="9.75" customHeight="1">
      <c r="A98" s="1">
        <v>3</v>
      </c>
      <c r="B98" s="1">
        <v>27</v>
      </c>
      <c r="C98" s="1">
        <v>27</v>
      </c>
      <c r="D98" s="1">
        <v>17.86</v>
      </c>
      <c r="E98" s="1" t="s">
        <v>1514</v>
      </c>
      <c r="F98" s="2" t="s">
        <v>1515</v>
      </c>
      <c r="G98" s="2" t="s">
        <v>17</v>
      </c>
      <c r="H98" s="2" t="s">
        <v>134</v>
      </c>
      <c r="I98" s="1">
        <v>4465</v>
      </c>
      <c r="J98" s="1">
        <v>4631</v>
      </c>
      <c r="K98" s="1">
        <v>4780</v>
      </c>
      <c r="L98" s="1">
        <v>4742</v>
      </c>
      <c r="M98" s="1">
        <v>4794</v>
      </c>
      <c r="N98" s="1">
        <v>19.7</v>
      </c>
      <c r="O98" s="1">
        <v>28</v>
      </c>
      <c r="P98" s="14"/>
      <c r="Q98" s="10">
        <f t="shared" si="1"/>
        <v>0.010965837199493884</v>
      </c>
    </row>
    <row r="99" spans="1:17" ht="9.75" customHeight="1">
      <c r="A99" s="1">
        <v>3</v>
      </c>
      <c r="B99" s="1">
        <v>27</v>
      </c>
      <c r="C99" s="1">
        <v>46</v>
      </c>
      <c r="D99" s="1">
        <v>0.3</v>
      </c>
      <c r="E99" s="1" t="s">
        <v>1516</v>
      </c>
      <c r="F99" s="2" t="s">
        <v>1517</v>
      </c>
      <c r="G99" s="2" t="s">
        <v>17</v>
      </c>
      <c r="H99" s="2" t="s">
        <v>134</v>
      </c>
      <c r="I99" s="1">
        <v>4726</v>
      </c>
      <c r="J99" s="1">
        <v>4782</v>
      </c>
      <c r="K99" s="1">
        <v>4820</v>
      </c>
      <c r="L99" s="1">
        <v>4938</v>
      </c>
      <c r="M99" s="1">
        <v>4844</v>
      </c>
      <c r="N99" s="1">
        <v>19.1</v>
      </c>
      <c r="O99" s="1">
        <v>28</v>
      </c>
      <c r="P99" s="14"/>
      <c r="Q99" s="10">
        <f t="shared" si="1"/>
        <v>-0.019036046982584043</v>
      </c>
    </row>
    <row r="100" spans="1:17" ht="9.75" customHeight="1">
      <c r="A100" s="1">
        <v>3</v>
      </c>
      <c r="B100" s="1">
        <v>27</v>
      </c>
      <c r="C100" s="1">
        <v>46</v>
      </c>
      <c r="D100" s="1">
        <v>19.16</v>
      </c>
      <c r="E100" s="1" t="s">
        <v>1518</v>
      </c>
      <c r="F100" s="2" t="s">
        <v>1519</v>
      </c>
      <c r="G100" s="2" t="s">
        <v>17</v>
      </c>
      <c r="H100" s="2" t="s">
        <v>134</v>
      </c>
      <c r="I100" s="1">
        <v>7253</v>
      </c>
      <c r="J100" s="1">
        <v>7330</v>
      </c>
      <c r="K100" s="1">
        <v>7759</v>
      </c>
      <c r="L100" s="1">
        <v>7562</v>
      </c>
      <c r="M100" s="1">
        <v>7581</v>
      </c>
      <c r="N100" s="1">
        <v>18.5</v>
      </c>
      <c r="O100" s="1">
        <v>28</v>
      </c>
      <c r="P100" s="14"/>
      <c r="Q100" s="10">
        <f t="shared" si="1"/>
        <v>0.002512562814070352</v>
      </c>
    </row>
    <row r="101" spans="1:17" ht="9.75" customHeight="1">
      <c r="A101" s="1">
        <v>3</v>
      </c>
      <c r="B101" s="1">
        <v>27</v>
      </c>
      <c r="C101" s="1">
        <v>67</v>
      </c>
      <c r="D101" s="1">
        <v>0.2</v>
      </c>
      <c r="E101" s="1" t="s">
        <v>1520</v>
      </c>
      <c r="F101" s="2" t="s">
        <v>1521</v>
      </c>
      <c r="G101" s="2" t="s">
        <v>17</v>
      </c>
      <c r="H101" s="2" t="s">
        <v>134</v>
      </c>
      <c r="I101" s="1">
        <v>8900</v>
      </c>
      <c r="J101" s="1">
        <v>9276</v>
      </c>
      <c r="K101" s="1">
        <v>8693</v>
      </c>
      <c r="L101" s="1">
        <v>9094</v>
      </c>
      <c r="M101" s="1">
        <v>8611</v>
      </c>
      <c r="N101" s="1">
        <v>19.9</v>
      </c>
      <c r="O101" s="1">
        <v>35</v>
      </c>
      <c r="P101" s="14"/>
      <c r="Q101" s="10">
        <f t="shared" si="1"/>
        <v>-0.05311194193974049</v>
      </c>
    </row>
    <row r="102" spans="1:17" ht="9.75" customHeight="1">
      <c r="A102" s="1">
        <v>3</v>
      </c>
      <c r="B102" s="1">
        <v>27</v>
      </c>
      <c r="C102" s="1">
        <v>74</v>
      </c>
      <c r="D102" s="1">
        <v>1</v>
      </c>
      <c r="E102" s="1" t="s">
        <v>1522</v>
      </c>
      <c r="F102" s="2" t="s">
        <v>1523</v>
      </c>
      <c r="G102" s="2" t="s">
        <v>17</v>
      </c>
      <c r="H102" s="2" t="s">
        <v>134</v>
      </c>
      <c r="I102" s="1">
        <v>7644</v>
      </c>
      <c r="J102" s="1">
        <v>7716</v>
      </c>
      <c r="K102" s="1">
        <v>7420</v>
      </c>
      <c r="L102" s="1">
        <v>7762</v>
      </c>
      <c r="M102" s="1">
        <v>7069</v>
      </c>
      <c r="N102" s="1">
        <v>14.7</v>
      </c>
      <c r="O102" s="1">
        <v>28</v>
      </c>
      <c r="P102" s="14"/>
      <c r="Q102" s="10">
        <f t="shared" si="1"/>
        <v>-0.0892811131151765</v>
      </c>
    </row>
    <row r="103" spans="1:17" ht="9.75" customHeight="1">
      <c r="A103" s="1">
        <v>3</v>
      </c>
      <c r="B103" s="1">
        <v>27</v>
      </c>
      <c r="C103" s="1">
        <v>74</v>
      </c>
      <c r="D103" s="1">
        <v>8.98</v>
      </c>
      <c r="E103" s="1" t="s">
        <v>1524</v>
      </c>
      <c r="F103" s="2" t="s">
        <v>1525</v>
      </c>
      <c r="G103" s="2" t="s">
        <v>17</v>
      </c>
      <c r="H103" s="2" t="s">
        <v>134</v>
      </c>
      <c r="I103" s="1">
        <v>3785</v>
      </c>
      <c r="J103" s="1">
        <v>3975</v>
      </c>
      <c r="K103" s="1">
        <v>3949</v>
      </c>
      <c r="L103" s="1">
        <v>4054</v>
      </c>
      <c r="M103" s="1">
        <v>4057</v>
      </c>
      <c r="N103" s="1">
        <v>17.2</v>
      </c>
      <c r="O103" s="1">
        <v>28</v>
      </c>
      <c r="P103" s="14"/>
      <c r="Q103" s="10">
        <f t="shared" si="1"/>
        <v>0.0007400098667982239</v>
      </c>
    </row>
    <row r="104" spans="1:17" ht="9.75" customHeight="1">
      <c r="A104" s="1">
        <v>3</v>
      </c>
      <c r="B104" s="1">
        <v>27</v>
      </c>
      <c r="C104" s="1">
        <v>83</v>
      </c>
      <c r="D104" s="1">
        <v>0.32</v>
      </c>
      <c r="E104" s="1" t="s">
        <v>1526</v>
      </c>
      <c r="F104" s="2" t="s">
        <v>1527</v>
      </c>
      <c r="G104" s="2" t="s">
        <v>17</v>
      </c>
      <c r="H104" s="2" t="s">
        <v>18</v>
      </c>
      <c r="I104" s="1">
        <v>3767</v>
      </c>
      <c r="J104" s="1">
        <v>3990</v>
      </c>
      <c r="K104" s="1">
        <v>3893</v>
      </c>
      <c r="L104" s="1">
        <v>3949</v>
      </c>
      <c r="M104" s="1">
        <v>3761</v>
      </c>
      <c r="N104" s="1">
        <v>20.3</v>
      </c>
      <c r="O104" s="1">
        <v>28</v>
      </c>
      <c r="P104" s="14"/>
      <c r="Q104" s="10">
        <f t="shared" si="1"/>
        <v>-0.04760698911116738</v>
      </c>
    </row>
    <row r="105" spans="1:18" ht="9.75" customHeight="1">
      <c r="A105" s="1"/>
      <c r="B105" s="1"/>
      <c r="C105" s="1"/>
      <c r="D105" s="1"/>
      <c r="E105" s="1"/>
      <c r="F105" s="2"/>
      <c r="G105" s="2"/>
      <c r="H105" s="2"/>
      <c r="I105" s="1"/>
      <c r="J105" s="1"/>
      <c r="K105" s="1"/>
      <c r="L105" s="1">
        <f>SUM(L97:L104)</f>
        <v>46457</v>
      </c>
      <c r="M105" s="1">
        <f>SUM(M97:M104)</f>
        <v>44909</v>
      </c>
      <c r="N105" s="1"/>
      <c r="O105" s="1"/>
      <c r="P105" s="14">
        <f>(M105-L105)/L105</f>
        <v>-0.03332113567384894</v>
      </c>
      <c r="Q105" s="10"/>
      <c r="R105" s="10">
        <f>MEDIAN(Q97:Q104)</f>
        <v>-0.028342633224992666</v>
      </c>
    </row>
    <row r="106" spans="1:17" ht="9.75" customHeight="1">
      <c r="A106" s="1">
        <v>3</v>
      </c>
      <c r="B106" s="1">
        <v>28</v>
      </c>
      <c r="C106" s="1">
        <v>0</v>
      </c>
      <c r="D106" s="1">
        <v>0.16</v>
      </c>
      <c r="E106" s="1" t="s">
        <v>1528</v>
      </c>
      <c r="F106" s="2" t="s">
        <v>1529</v>
      </c>
      <c r="G106" s="2" t="s">
        <v>17</v>
      </c>
      <c r="H106" s="2" t="s">
        <v>1403</v>
      </c>
      <c r="I106" s="1">
        <v>2245</v>
      </c>
      <c r="J106" s="1">
        <v>2220</v>
      </c>
      <c r="K106" s="1">
        <v>2293</v>
      </c>
      <c r="L106" s="1">
        <v>2124</v>
      </c>
      <c r="M106" s="1">
        <v>2224</v>
      </c>
      <c r="N106" s="1">
        <v>17.1</v>
      </c>
      <c r="O106" s="1">
        <v>28</v>
      </c>
      <c r="P106" s="14"/>
      <c r="Q106" s="10">
        <f t="shared" si="1"/>
        <v>0.047080979284369114</v>
      </c>
    </row>
    <row r="107" spans="1:17" ht="9.75" customHeight="1">
      <c r="A107" s="1">
        <v>3</v>
      </c>
      <c r="B107" s="1">
        <v>28</v>
      </c>
      <c r="C107" s="1">
        <v>9</v>
      </c>
      <c r="D107" s="1">
        <v>0.25</v>
      </c>
      <c r="E107" s="1" t="s">
        <v>1530</v>
      </c>
      <c r="F107" s="2" t="s">
        <v>1531</v>
      </c>
      <c r="G107" s="2" t="s">
        <v>17</v>
      </c>
      <c r="H107" s="2" t="s">
        <v>1403</v>
      </c>
      <c r="I107" s="1">
        <v>3076</v>
      </c>
      <c r="J107" s="1">
        <v>3191</v>
      </c>
      <c r="K107" s="1">
        <v>3261</v>
      </c>
      <c r="L107" s="1">
        <v>3068</v>
      </c>
      <c r="M107" s="1">
        <v>3209</v>
      </c>
      <c r="N107" s="1">
        <v>19.3</v>
      </c>
      <c r="O107" s="1">
        <v>28</v>
      </c>
      <c r="P107" s="14"/>
      <c r="Q107" s="10">
        <f t="shared" si="1"/>
        <v>0.04595827900912647</v>
      </c>
    </row>
    <row r="108" spans="1:17" ht="9.75" customHeight="1">
      <c r="A108" s="1">
        <v>3</v>
      </c>
      <c r="B108" s="1">
        <v>28</v>
      </c>
      <c r="C108" s="1">
        <v>17</v>
      </c>
      <c r="D108" s="1">
        <v>7.07</v>
      </c>
      <c r="E108" s="1" t="s">
        <v>1532</v>
      </c>
      <c r="F108" s="2" t="s">
        <v>1533</v>
      </c>
      <c r="G108" s="2" t="s">
        <v>17</v>
      </c>
      <c r="H108" s="2" t="s">
        <v>1403</v>
      </c>
      <c r="I108" s="1">
        <v>1586</v>
      </c>
      <c r="J108" s="1">
        <v>1683</v>
      </c>
      <c r="K108" s="1">
        <v>1690</v>
      </c>
      <c r="L108" s="1">
        <v>1577</v>
      </c>
      <c r="M108" s="1">
        <v>1622</v>
      </c>
      <c r="N108" s="1">
        <v>22.4</v>
      </c>
      <c r="O108" s="1">
        <v>28</v>
      </c>
      <c r="P108" s="14"/>
      <c r="Q108" s="10">
        <f t="shared" si="1"/>
        <v>0.028535193405199746</v>
      </c>
    </row>
    <row r="109" spans="1:18" ht="9.75" customHeight="1">
      <c r="A109" s="1"/>
      <c r="B109" s="1"/>
      <c r="C109" s="1"/>
      <c r="D109" s="1"/>
      <c r="E109" s="1"/>
      <c r="F109" s="2"/>
      <c r="G109" s="2"/>
      <c r="H109" s="2"/>
      <c r="I109" s="1"/>
      <c r="J109" s="1"/>
      <c r="K109" s="1"/>
      <c r="L109" s="1">
        <f>SUM(L106:L108)</f>
        <v>6769</v>
      </c>
      <c r="M109" s="1">
        <f>SUM(M106:M108)</f>
        <v>7055</v>
      </c>
      <c r="N109" s="1"/>
      <c r="O109" s="1"/>
      <c r="P109" s="14">
        <f>(M109-L109)/L109</f>
        <v>0.042251440390013294</v>
      </c>
      <c r="Q109" s="10"/>
      <c r="R109" s="10">
        <f>MEDIAN(Q106:Q108)</f>
        <v>0.04595827900912647</v>
      </c>
    </row>
    <row r="110" spans="1:17" ht="9.75" customHeight="1">
      <c r="A110" s="1">
        <v>3</v>
      </c>
      <c r="B110" s="1">
        <v>29</v>
      </c>
      <c r="C110" s="1">
        <v>42</v>
      </c>
      <c r="D110" s="1">
        <v>1</v>
      </c>
      <c r="E110" s="1" t="s">
        <v>1534</v>
      </c>
      <c r="F110" s="2" t="s">
        <v>1535</v>
      </c>
      <c r="G110" s="2" t="s">
        <v>17</v>
      </c>
      <c r="H110" s="2" t="s">
        <v>145</v>
      </c>
      <c r="I110" s="1">
        <v>9170</v>
      </c>
      <c r="J110" s="1">
        <v>9164</v>
      </c>
      <c r="K110" s="1">
        <v>8915</v>
      </c>
      <c r="L110" s="1">
        <v>8770</v>
      </c>
      <c r="M110" s="1">
        <v>8887</v>
      </c>
      <c r="N110" s="1">
        <v>14.8</v>
      </c>
      <c r="O110" s="1" t="s">
        <v>43</v>
      </c>
      <c r="P110" s="14"/>
      <c r="Q110" s="10">
        <f t="shared" si="1"/>
        <v>0.013340935005701254</v>
      </c>
    </row>
    <row r="111" spans="1:17" ht="9.75" customHeight="1">
      <c r="A111" s="1">
        <v>3</v>
      </c>
      <c r="B111" s="1">
        <v>29</v>
      </c>
      <c r="C111" s="1">
        <v>48</v>
      </c>
      <c r="D111" s="1">
        <v>0.92</v>
      </c>
      <c r="E111" s="1" t="s">
        <v>1536</v>
      </c>
      <c r="F111" s="2" t="s">
        <v>1537</v>
      </c>
      <c r="G111" s="2" t="s">
        <v>17</v>
      </c>
      <c r="H111" s="2" t="s">
        <v>134</v>
      </c>
      <c r="I111" s="1">
        <v>7668</v>
      </c>
      <c r="J111" s="1">
        <v>7562</v>
      </c>
      <c r="K111" s="1">
        <v>7825</v>
      </c>
      <c r="L111" s="1">
        <v>7178</v>
      </c>
      <c r="M111" s="1">
        <v>7542</v>
      </c>
      <c r="N111" s="1">
        <v>16.8</v>
      </c>
      <c r="O111" s="1">
        <v>28</v>
      </c>
      <c r="P111" s="14"/>
      <c r="Q111" s="10">
        <f t="shared" si="1"/>
        <v>0.050710504318751744</v>
      </c>
    </row>
    <row r="112" spans="1:17" ht="9.75" customHeight="1">
      <c r="A112" s="1">
        <v>3</v>
      </c>
      <c r="B112" s="1">
        <v>29</v>
      </c>
      <c r="C112" s="1">
        <v>48</v>
      </c>
      <c r="D112" s="1">
        <v>1.24</v>
      </c>
      <c r="E112" s="1" t="s">
        <v>1538</v>
      </c>
      <c r="F112" s="2" t="s">
        <v>1539</v>
      </c>
      <c r="G112" s="2" t="s">
        <v>129</v>
      </c>
      <c r="H112" s="2" t="s">
        <v>145</v>
      </c>
      <c r="I112" s="1" t="s">
        <v>43</v>
      </c>
      <c r="J112" s="1" t="s">
        <v>43</v>
      </c>
      <c r="K112" s="1" t="s">
        <v>43</v>
      </c>
      <c r="L112" s="1">
        <v>2102</v>
      </c>
      <c r="M112" s="1">
        <v>2162</v>
      </c>
      <c r="N112" s="1">
        <v>13.9</v>
      </c>
      <c r="O112" s="1" t="s">
        <v>43</v>
      </c>
      <c r="P112" s="14"/>
      <c r="Q112" s="10">
        <f t="shared" si="1"/>
        <v>0.028544243577545196</v>
      </c>
    </row>
    <row r="113" spans="1:17" ht="9.75" customHeight="1">
      <c r="A113" s="1">
        <v>3</v>
      </c>
      <c r="B113" s="1">
        <v>29</v>
      </c>
      <c r="C113" s="1">
        <v>50</v>
      </c>
      <c r="D113" s="1">
        <v>0.81</v>
      </c>
      <c r="E113" s="1" t="s">
        <v>1540</v>
      </c>
      <c r="F113" s="2" t="s">
        <v>1541</v>
      </c>
      <c r="G113" s="2" t="s">
        <v>17</v>
      </c>
      <c r="H113" s="2" t="s">
        <v>134</v>
      </c>
      <c r="I113" s="1">
        <v>4270</v>
      </c>
      <c r="J113" s="1">
        <v>4315</v>
      </c>
      <c r="K113" s="1">
        <v>4206</v>
      </c>
      <c r="L113" s="1">
        <v>4203</v>
      </c>
      <c r="M113" s="1">
        <v>4324</v>
      </c>
      <c r="N113" s="1">
        <v>13.9</v>
      </c>
      <c r="O113" s="1">
        <v>28</v>
      </c>
      <c r="P113" s="14"/>
      <c r="Q113" s="10">
        <f t="shared" si="1"/>
        <v>0.028788960266476326</v>
      </c>
    </row>
    <row r="114" spans="1:17" ht="9.75" customHeight="1">
      <c r="A114" s="1">
        <v>3</v>
      </c>
      <c r="B114" s="1">
        <v>29</v>
      </c>
      <c r="C114" s="1">
        <v>50</v>
      </c>
      <c r="D114" s="1">
        <v>6.55</v>
      </c>
      <c r="E114" s="1" t="s">
        <v>1542</v>
      </c>
      <c r="F114" s="2" t="s">
        <v>1543</v>
      </c>
      <c r="G114" s="2" t="s">
        <v>17</v>
      </c>
      <c r="H114" s="2" t="s">
        <v>134</v>
      </c>
      <c r="I114" s="1">
        <v>4557</v>
      </c>
      <c r="J114" s="1">
        <v>4479</v>
      </c>
      <c r="K114" s="1">
        <v>4540</v>
      </c>
      <c r="L114" s="1">
        <v>4609</v>
      </c>
      <c r="M114" s="1">
        <v>4461</v>
      </c>
      <c r="N114" s="1">
        <v>13.9</v>
      </c>
      <c r="O114" s="1">
        <v>28</v>
      </c>
      <c r="P114" s="14"/>
      <c r="Q114" s="10">
        <f t="shared" si="1"/>
        <v>-0.032111087003688435</v>
      </c>
    </row>
    <row r="115" spans="1:17" ht="9.75" customHeight="1">
      <c r="A115" s="1">
        <v>3</v>
      </c>
      <c r="B115" s="1">
        <v>29</v>
      </c>
      <c r="C115" s="1">
        <v>61</v>
      </c>
      <c r="D115" s="1">
        <v>2.2</v>
      </c>
      <c r="E115" s="1" t="s">
        <v>1544</v>
      </c>
      <c r="F115" s="2" t="s">
        <v>1545</v>
      </c>
      <c r="G115" s="2" t="s">
        <v>17</v>
      </c>
      <c r="H115" s="2" t="s">
        <v>134</v>
      </c>
      <c r="I115" s="1">
        <v>4375</v>
      </c>
      <c r="J115" s="1">
        <v>4636</v>
      </c>
      <c r="K115" s="1">
        <v>4722</v>
      </c>
      <c r="L115" s="1">
        <v>4420</v>
      </c>
      <c r="M115" s="1">
        <v>4868</v>
      </c>
      <c r="N115" s="1">
        <v>13.5</v>
      </c>
      <c r="O115" s="1">
        <v>28</v>
      </c>
      <c r="P115" s="14"/>
      <c r="Q115" s="10">
        <f t="shared" si="1"/>
        <v>0.10135746606334842</v>
      </c>
    </row>
    <row r="116" spans="1:17" ht="9.75" customHeight="1">
      <c r="A116" s="1">
        <v>3</v>
      </c>
      <c r="B116" s="1">
        <v>29</v>
      </c>
      <c r="C116" s="1">
        <v>61</v>
      </c>
      <c r="D116" s="1">
        <v>8</v>
      </c>
      <c r="E116" s="1" t="s">
        <v>1546</v>
      </c>
      <c r="F116" s="2" t="s">
        <v>1547</v>
      </c>
      <c r="G116" s="2" t="s">
        <v>17</v>
      </c>
      <c r="H116" s="2" t="s">
        <v>134</v>
      </c>
      <c r="I116" s="1">
        <v>5620</v>
      </c>
      <c r="J116" s="1">
        <v>6249</v>
      </c>
      <c r="K116" s="1">
        <v>5752</v>
      </c>
      <c r="L116" s="1">
        <v>5684</v>
      </c>
      <c r="M116" s="1">
        <v>6177</v>
      </c>
      <c r="N116" s="1">
        <v>11.3</v>
      </c>
      <c r="O116" s="1">
        <v>28</v>
      </c>
      <c r="P116" s="14"/>
      <c r="Q116" s="10">
        <f t="shared" si="1"/>
        <v>0.08673469387755102</v>
      </c>
    </row>
    <row r="117" spans="1:18" ht="9.75" customHeight="1">
      <c r="A117" s="1"/>
      <c r="B117" s="1"/>
      <c r="C117" s="1"/>
      <c r="D117" s="1"/>
      <c r="E117" s="1"/>
      <c r="F117" s="2"/>
      <c r="G117" s="2"/>
      <c r="H117" s="2"/>
      <c r="I117" s="1"/>
      <c r="J117" s="1"/>
      <c r="K117" s="1"/>
      <c r="L117" s="1">
        <f>SUM(L110:L116)</f>
        <v>36966</v>
      </c>
      <c r="M117" s="1">
        <f>SUM(M110:M116)</f>
        <v>38421</v>
      </c>
      <c r="N117" s="1"/>
      <c r="O117" s="1"/>
      <c r="P117" s="14">
        <f>(M117-L117)/L117</f>
        <v>0.03936049342639182</v>
      </c>
      <c r="Q117" s="10"/>
      <c r="R117" s="10">
        <f>MEDIAN(Q110:Q116)</f>
        <v>0.028788960266476326</v>
      </c>
    </row>
    <row r="118" spans="1:17" ht="9.75" customHeight="1">
      <c r="A118" s="1">
        <v>3</v>
      </c>
      <c r="B118" s="1">
        <v>30</v>
      </c>
      <c r="C118" s="1">
        <v>30</v>
      </c>
      <c r="D118" s="1">
        <v>4.77</v>
      </c>
      <c r="E118" s="1" t="s">
        <v>1548</v>
      </c>
      <c r="F118" s="2" t="s">
        <v>1549</v>
      </c>
      <c r="G118" s="2" t="s">
        <v>17</v>
      </c>
      <c r="H118" s="2" t="s">
        <v>1403</v>
      </c>
      <c r="I118" s="1">
        <v>718</v>
      </c>
      <c r="J118" s="1">
        <v>684</v>
      </c>
      <c r="K118" s="1">
        <v>734</v>
      </c>
      <c r="L118" s="1">
        <v>657</v>
      </c>
      <c r="M118" s="1">
        <v>737</v>
      </c>
      <c r="N118" s="1">
        <v>17.9</v>
      </c>
      <c r="O118" s="1">
        <v>28</v>
      </c>
      <c r="P118" s="14"/>
      <c r="Q118" s="10">
        <f t="shared" si="1"/>
        <v>0.121765601217656</v>
      </c>
    </row>
    <row r="119" spans="1:17" ht="9.75" customHeight="1">
      <c r="A119" s="4">
        <v>3</v>
      </c>
      <c r="B119" s="4">
        <v>30</v>
      </c>
      <c r="C119" s="4">
        <v>61</v>
      </c>
      <c r="D119" s="4">
        <v>13.89</v>
      </c>
      <c r="E119" s="4" t="s">
        <v>1550</v>
      </c>
      <c r="F119" s="5" t="s">
        <v>3918</v>
      </c>
      <c r="G119" s="5" t="s">
        <v>17</v>
      </c>
      <c r="H119" s="5" t="s">
        <v>42</v>
      </c>
      <c r="I119" s="1" t="s">
        <v>43</v>
      </c>
      <c r="J119" s="1" t="s">
        <v>43</v>
      </c>
      <c r="K119" s="1" t="s">
        <v>43</v>
      </c>
      <c r="L119" s="4">
        <v>914</v>
      </c>
      <c r="M119" s="4">
        <v>851</v>
      </c>
      <c r="N119" s="4">
        <v>20.4</v>
      </c>
      <c r="O119" s="4">
        <v>366</v>
      </c>
      <c r="P119" s="16"/>
      <c r="Q119" s="10">
        <f t="shared" si="1"/>
        <v>-0.06892778993435449</v>
      </c>
    </row>
    <row r="120" spans="1:17" ht="9.75" customHeight="1">
      <c r="A120" s="1">
        <v>3</v>
      </c>
      <c r="B120" s="1">
        <v>30</v>
      </c>
      <c r="C120" s="1">
        <v>76</v>
      </c>
      <c r="D120" s="1">
        <v>7.5</v>
      </c>
      <c r="E120" s="1" t="s">
        <v>1551</v>
      </c>
      <c r="F120" s="2" t="s">
        <v>1552</v>
      </c>
      <c r="G120" s="2" t="s">
        <v>17</v>
      </c>
      <c r="H120" s="2" t="s">
        <v>1403</v>
      </c>
      <c r="I120" s="1">
        <v>2075</v>
      </c>
      <c r="J120" s="1">
        <v>1978</v>
      </c>
      <c r="K120" s="1">
        <v>2119</v>
      </c>
      <c r="L120" s="1">
        <v>1954</v>
      </c>
      <c r="M120" s="1">
        <v>2032</v>
      </c>
      <c r="N120" s="1">
        <v>14.5</v>
      </c>
      <c r="O120" s="1">
        <v>28</v>
      </c>
      <c r="P120" s="14"/>
      <c r="Q120" s="10">
        <f t="shared" si="1"/>
        <v>0.03991811668372569</v>
      </c>
    </row>
    <row r="121" spans="1:17" ht="9.75" customHeight="1">
      <c r="A121" s="1">
        <v>3</v>
      </c>
      <c r="B121" s="1">
        <v>30</v>
      </c>
      <c r="C121" s="1">
        <v>84</v>
      </c>
      <c r="D121" s="1">
        <v>1</v>
      </c>
      <c r="E121" s="1" t="s">
        <v>1553</v>
      </c>
      <c r="F121" s="2" t="s">
        <v>1554</v>
      </c>
      <c r="G121" s="2" t="s">
        <v>17</v>
      </c>
      <c r="H121" s="2" t="s">
        <v>1403</v>
      </c>
      <c r="I121" s="1">
        <v>1857</v>
      </c>
      <c r="J121" s="1">
        <v>1856</v>
      </c>
      <c r="K121" s="1">
        <v>1958</v>
      </c>
      <c r="L121" s="1">
        <v>1710</v>
      </c>
      <c r="M121" s="1">
        <v>1753</v>
      </c>
      <c r="N121" s="1">
        <v>15.6</v>
      </c>
      <c r="O121" s="1">
        <v>28</v>
      </c>
      <c r="P121" s="14"/>
      <c r="Q121" s="10">
        <f t="shared" si="1"/>
        <v>0.025146198830409357</v>
      </c>
    </row>
    <row r="122" spans="1:17" ht="9.75" customHeight="1">
      <c r="A122" s="1">
        <v>3</v>
      </c>
      <c r="B122" s="1">
        <v>30</v>
      </c>
      <c r="C122" s="1">
        <v>86</v>
      </c>
      <c r="D122" s="1">
        <v>8.88</v>
      </c>
      <c r="E122" s="1" t="s">
        <v>1555</v>
      </c>
      <c r="F122" s="2" t="s">
        <v>1556</v>
      </c>
      <c r="G122" s="2" t="s">
        <v>17</v>
      </c>
      <c r="H122" s="2" t="s">
        <v>1403</v>
      </c>
      <c r="I122" s="1">
        <v>492</v>
      </c>
      <c r="J122" s="1">
        <v>498</v>
      </c>
      <c r="K122" s="1">
        <v>485</v>
      </c>
      <c r="L122" s="1">
        <v>480</v>
      </c>
      <c r="M122" s="1">
        <v>483</v>
      </c>
      <c r="N122" s="1">
        <v>17</v>
      </c>
      <c r="O122" s="1">
        <v>27</v>
      </c>
      <c r="P122" s="14"/>
      <c r="Q122" s="10">
        <f t="shared" si="1"/>
        <v>0.00625</v>
      </c>
    </row>
    <row r="123" spans="1:17" ht="9.75" customHeight="1">
      <c r="A123" s="1">
        <v>3</v>
      </c>
      <c r="B123" s="1">
        <v>30</v>
      </c>
      <c r="C123" s="1">
        <v>110</v>
      </c>
      <c r="D123" s="1">
        <v>0.13</v>
      </c>
      <c r="E123" s="1" t="s">
        <v>1557</v>
      </c>
      <c r="F123" s="2" t="s">
        <v>1558</v>
      </c>
      <c r="G123" s="2" t="s">
        <v>17</v>
      </c>
      <c r="H123" s="2" t="s">
        <v>1403</v>
      </c>
      <c r="I123" s="1">
        <v>1982</v>
      </c>
      <c r="J123" s="1">
        <v>2051</v>
      </c>
      <c r="K123" s="1">
        <v>2066</v>
      </c>
      <c r="L123" s="1">
        <v>2180</v>
      </c>
      <c r="M123" s="1">
        <v>2212</v>
      </c>
      <c r="N123" s="1">
        <v>16</v>
      </c>
      <c r="O123" s="1">
        <v>28</v>
      </c>
      <c r="P123" s="14"/>
      <c r="Q123" s="10">
        <f t="shared" si="1"/>
        <v>0.014678899082568808</v>
      </c>
    </row>
    <row r="124" spans="1:18" ht="9.75" customHeight="1">
      <c r="A124" s="1"/>
      <c r="B124" s="1"/>
      <c r="C124" s="1"/>
      <c r="D124" s="1"/>
      <c r="E124" s="1"/>
      <c r="F124" s="2"/>
      <c r="G124" s="2"/>
      <c r="H124" s="2"/>
      <c r="I124" s="1"/>
      <c r="J124" s="1"/>
      <c r="K124" s="1"/>
      <c r="L124" s="1">
        <f>SUM(L118:L123)</f>
        <v>7895</v>
      </c>
      <c r="M124" s="1">
        <f>SUM(M118:M123)</f>
        <v>8068</v>
      </c>
      <c r="N124" s="1"/>
      <c r="O124" s="1"/>
      <c r="P124" s="14">
        <f>(M124-L124)/L124</f>
        <v>0.021912602913236226</v>
      </c>
      <c r="Q124" s="10"/>
      <c r="R124" s="10">
        <f>MEDIAN(Q118:Q123)</f>
        <v>0.019912548956489085</v>
      </c>
    </row>
    <row r="125" spans="1:17" ht="9.75" customHeight="1">
      <c r="A125" s="1">
        <v>3</v>
      </c>
      <c r="B125" s="1">
        <v>31</v>
      </c>
      <c r="C125" s="1">
        <v>0</v>
      </c>
      <c r="D125" s="1">
        <v>13.49</v>
      </c>
      <c r="E125" s="1" t="s">
        <v>1559</v>
      </c>
      <c r="F125" s="2" t="s">
        <v>1560</v>
      </c>
      <c r="G125" s="2" t="s">
        <v>17</v>
      </c>
      <c r="H125" s="2" t="s">
        <v>1403</v>
      </c>
      <c r="I125" s="1">
        <v>2803</v>
      </c>
      <c r="J125" s="1">
        <v>2831</v>
      </c>
      <c r="K125" s="1">
        <v>2726</v>
      </c>
      <c r="L125" s="1">
        <v>2576</v>
      </c>
      <c r="M125" s="1">
        <v>2714</v>
      </c>
      <c r="N125" s="1">
        <v>19.5</v>
      </c>
      <c r="O125" s="1">
        <v>28</v>
      </c>
      <c r="P125" s="14"/>
      <c r="Q125" s="10">
        <f t="shared" si="1"/>
        <v>0.05357142857142857</v>
      </c>
    </row>
    <row r="126" spans="1:17" ht="9.75" customHeight="1">
      <c r="A126" s="1">
        <v>3</v>
      </c>
      <c r="B126" s="1">
        <v>31</v>
      </c>
      <c r="C126" s="1">
        <v>14</v>
      </c>
      <c r="D126" s="1">
        <v>0.1</v>
      </c>
      <c r="E126" s="1" t="s">
        <v>1561</v>
      </c>
      <c r="F126" s="2" t="s">
        <v>1562</v>
      </c>
      <c r="G126" s="2" t="s">
        <v>17</v>
      </c>
      <c r="H126" s="2" t="s">
        <v>1403</v>
      </c>
      <c r="I126" s="1">
        <v>350</v>
      </c>
      <c r="J126" s="1">
        <v>350</v>
      </c>
      <c r="K126" s="1">
        <v>373</v>
      </c>
      <c r="L126" s="1">
        <v>326</v>
      </c>
      <c r="M126" s="1">
        <v>399</v>
      </c>
      <c r="N126" s="1">
        <v>15</v>
      </c>
      <c r="O126" s="1">
        <v>28</v>
      </c>
      <c r="P126" s="14"/>
      <c r="Q126" s="10">
        <f t="shared" si="1"/>
        <v>0.22392638036809817</v>
      </c>
    </row>
    <row r="127" spans="1:17" ht="9.75" customHeight="1">
      <c r="A127" s="1">
        <v>3</v>
      </c>
      <c r="B127" s="1">
        <v>31</v>
      </c>
      <c r="C127" s="1">
        <v>14</v>
      </c>
      <c r="D127" s="1">
        <v>8.07</v>
      </c>
      <c r="E127" s="1" t="s">
        <v>1563</v>
      </c>
      <c r="F127" s="2" t="s">
        <v>1564</v>
      </c>
      <c r="G127" s="2" t="s">
        <v>17</v>
      </c>
      <c r="H127" s="2" t="s">
        <v>1403</v>
      </c>
      <c r="I127" s="1">
        <v>627</v>
      </c>
      <c r="J127" s="1">
        <v>643</v>
      </c>
      <c r="K127" s="1">
        <v>683</v>
      </c>
      <c r="L127" s="1">
        <v>601</v>
      </c>
      <c r="M127" s="1">
        <v>668</v>
      </c>
      <c r="N127" s="1">
        <v>10.5</v>
      </c>
      <c r="O127" s="1">
        <v>28</v>
      </c>
      <c r="P127" s="14"/>
      <c r="Q127" s="10">
        <f t="shared" si="1"/>
        <v>0.11148086522462562</v>
      </c>
    </row>
    <row r="128" spans="1:18" ht="9.75" customHeight="1">
      <c r="A128" s="1"/>
      <c r="B128" s="1"/>
      <c r="C128" s="1"/>
      <c r="D128" s="1"/>
      <c r="E128" s="1"/>
      <c r="F128" s="2"/>
      <c r="G128" s="2"/>
      <c r="H128" s="2"/>
      <c r="I128" s="1"/>
      <c r="J128" s="1"/>
      <c r="K128" s="1"/>
      <c r="L128" s="1">
        <f>SUM(L125:L127)</f>
        <v>3503</v>
      </c>
      <c r="M128" s="1">
        <f>SUM(M125:M127)</f>
        <v>3781</v>
      </c>
      <c r="N128" s="1"/>
      <c r="O128" s="1"/>
      <c r="P128" s="14">
        <f>(M128-L128)/L128</f>
        <v>0.07936054810162718</v>
      </c>
      <c r="Q128" s="10"/>
      <c r="R128" s="10">
        <f>MEDIAN(Q125:Q127)</f>
        <v>0.11148086522462562</v>
      </c>
    </row>
    <row r="129" spans="1:17" ht="9.75" customHeight="1">
      <c r="A129" s="1">
        <v>3</v>
      </c>
      <c r="B129" s="1">
        <v>32</v>
      </c>
      <c r="C129" s="1">
        <v>15</v>
      </c>
      <c r="D129" s="1">
        <v>12.64</v>
      </c>
      <c r="E129" s="1" t="s">
        <v>1565</v>
      </c>
      <c r="F129" s="2" t="s">
        <v>1566</v>
      </c>
      <c r="G129" s="2" t="s">
        <v>17</v>
      </c>
      <c r="H129" s="2" t="s">
        <v>1403</v>
      </c>
      <c r="I129" s="1">
        <v>1316</v>
      </c>
      <c r="J129" s="1">
        <v>1285</v>
      </c>
      <c r="K129" s="1">
        <v>1213</v>
      </c>
      <c r="L129" s="1">
        <v>1225</v>
      </c>
      <c r="M129" s="1">
        <v>1086</v>
      </c>
      <c r="N129" s="1">
        <v>18.5</v>
      </c>
      <c r="O129" s="1">
        <v>28</v>
      </c>
      <c r="P129" s="14"/>
      <c r="Q129" s="10">
        <f t="shared" si="1"/>
        <v>-0.11346938775510204</v>
      </c>
    </row>
    <row r="130" spans="1:17" ht="9.75" customHeight="1">
      <c r="A130" s="1">
        <v>3</v>
      </c>
      <c r="B130" s="1">
        <v>32</v>
      </c>
      <c r="C130" s="1">
        <v>29</v>
      </c>
      <c r="D130" s="1">
        <v>12.42</v>
      </c>
      <c r="E130" s="1" t="s">
        <v>1567</v>
      </c>
      <c r="F130" s="2" t="s">
        <v>1568</v>
      </c>
      <c r="G130" s="2" t="s">
        <v>17</v>
      </c>
      <c r="H130" s="2" t="s">
        <v>1403</v>
      </c>
      <c r="I130" s="1">
        <v>1446</v>
      </c>
      <c r="J130" s="1">
        <v>1621</v>
      </c>
      <c r="K130" s="1">
        <v>1495</v>
      </c>
      <c r="L130" s="1">
        <v>1514</v>
      </c>
      <c r="M130" s="1">
        <v>1334</v>
      </c>
      <c r="N130" s="1">
        <v>15.4</v>
      </c>
      <c r="O130" s="1">
        <v>28</v>
      </c>
      <c r="P130" s="14"/>
      <c r="Q130" s="10">
        <f t="shared" si="1"/>
        <v>-0.11889035667107001</v>
      </c>
    </row>
    <row r="131" spans="1:17" ht="9.75" customHeight="1">
      <c r="A131" s="4">
        <v>3</v>
      </c>
      <c r="B131" s="4">
        <v>32</v>
      </c>
      <c r="C131" s="4">
        <v>69</v>
      </c>
      <c r="D131" s="4">
        <v>4.7</v>
      </c>
      <c r="E131" s="4" t="s">
        <v>1569</v>
      </c>
      <c r="F131" s="5" t="s">
        <v>1570</v>
      </c>
      <c r="G131" s="5" t="s">
        <v>17</v>
      </c>
      <c r="H131" s="5" t="s">
        <v>42</v>
      </c>
      <c r="I131" s="4">
        <v>725</v>
      </c>
      <c r="J131" s="4">
        <v>796</v>
      </c>
      <c r="K131" s="4">
        <v>750</v>
      </c>
      <c r="L131" s="4">
        <v>689</v>
      </c>
      <c r="M131" s="4">
        <v>636</v>
      </c>
      <c r="N131" s="4">
        <v>13.2</v>
      </c>
      <c r="O131" s="4">
        <v>353</v>
      </c>
      <c r="P131" s="16"/>
      <c r="Q131" s="10">
        <f t="shared" si="1"/>
        <v>-0.07692307692307693</v>
      </c>
    </row>
    <row r="132" spans="1:18" ht="9.75" customHeight="1">
      <c r="A132" s="4"/>
      <c r="B132" s="4"/>
      <c r="C132" s="4"/>
      <c r="D132" s="4"/>
      <c r="E132" s="4"/>
      <c r="F132" s="5"/>
      <c r="G132" s="5"/>
      <c r="H132" s="5"/>
      <c r="I132" s="4"/>
      <c r="J132" s="4"/>
      <c r="K132" s="4"/>
      <c r="L132" s="4">
        <f>SUM(L129:L131)</f>
        <v>3428</v>
      </c>
      <c r="M132" s="4">
        <f>SUM(M129:M131)</f>
        <v>3056</v>
      </c>
      <c r="N132" s="4"/>
      <c r="O132" s="4"/>
      <c r="P132" s="16">
        <f>(M132-L132)/L132</f>
        <v>-0.10851808634772463</v>
      </c>
      <c r="Q132" s="10"/>
      <c r="R132" s="10">
        <f>MEDIAN(Q129:Q131)</f>
        <v>-0.11346938775510204</v>
      </c>
    </row>
    <row r="133" spans="1:17" ht="9.75" customHeight="1">
      <c r="A133" s="1">
        <v>3</v>
      </c>
      <c r="B133" s="1">
        <v>37</v>
      </c>
      <c r="C133" s="1">
        <v>0</v>
      </c>
      <c r="D133" s="1">
        <v>0.12</v>
      </c>
      <c r="E133" s="1" t="s">
        <v>1571</v>
      </c>
      <c r="F133" s="2" t="s">
        <v>1572</v>
      </c>
      <c r="G133" s="2" t="s">
        <v>17</v>
      </c>
      <c r="H133" s="2" t="s">
        <v>1403</v>
      </c>
      <c r="I133" s="1">
        <v>1499</v>
      </c>
      <c r="J133" s="1">
        <v>1420</v>
      </c>
      <c r="K133" s="1">
        <v>1415</v>
      </c>
      <c r="L133" s="1">
        <v>1399</v>
      </c>
      <c r="M133" s="1">
        <v>1308</v>
      </c>
      <c r="N133" s="1">
        <v>11</v>
      </c>
      <c r="O133" s="1">
        <v>28</v>
      </c>
      <c r="P133" s="14"/>
      <c r="Q133" s="10">
        <f t="shared" si="1"/>
        <v>-0.06504646175839886</v>
      </c>
    </row>
    <row r="134" spans="1:17" ht="9.75" customHeight="1">
      <c r="A134" s="1"/>
      <c r="B134" s="1"/>
      <c r="C134" s="1"/>
      <c r="D134" s="1"/>
      <c r="E134" s="1"/>
      <c r="F134" s="2"/>
      <c r="G134" s="2"/>
      <c r="H134" s="2"/>
      <c r="I134" s="1"/>
      <c r="J134" s="1"/>
      <c r="K134" s="1"/>
      <c r="L134" s="1"/>
      <c r="M134" s="1"/>
      <c r="N134" s="1"/>
      <c r="O134" s="1"/>
      <c r="P134" s="14"/>
      <c r="Q134" s="10"/>
    </row>
    <row r="135" spans="1:17" ht="9.75" customHeight="1">
      <c r="A135" s="1">
        <v>3</v>
      </c>
      <c r="B135" s="1">
        <v>39</v>
      </c>
      <c r="C135" s="1">
        <v>0</v>
      </c>
      <c r="D135" s="1">
        <v>0.05</v>
      </c>
      <c r="E135" s="1" t="s">
        <v>1573</v>
      </c>
      <c r="F135" s="2" t="s">
        <v>1574</v>
      </c>
      <c r="G135" s="2" t="s">
        <v>17</v>
      </c>
      <c r="H135" s="2" t="s">
        <v>145</v>
      </c>
      <c r="I135" s="1">
        <v>3282</v>
      </c>
      <c r="J135" s="1">
        <v>3355</v>
      </c>
      <c r="K135" s="1">
        <v>3331</v>
      </c>
      <c r="L135" s="1">
        <v>3486</v>
      </c>
      <c r="M135" s="1">
        <v>3331</v>
      </c>
      <c r="N135" s="1">
        <v>14.2</v>
      </c>
      <c r="O135" s="1" t="s">
        <v>43</v>
      </c>
      <c r="P135" s="14"/>
      <c r="Q135" s="10">
        <f t="shared" si="1"/>
        <v>-0.0444635685599541</v>
      </c>
    </row>
    <row r="136" spans="1:17" ht="9.75" customHeight="1">
      <c r="A136" s="1">
        <v>3</v>
      </c>
      <c r="B136" s="1">
        <v>39</v>
      </c>
      <c r="C136" s="1">
        <v>0</v>
      </c>
      <c r="D136" s="1">
        <v>0.6</v>
      </c>
      <c r="E136" s="1" t="s">
        <v>1575</v>
      </c>
      <c r="F136" s="2" t="s">
        <v>1576</v>
      </c>
      <c r="G136" s="2" t="s">
        <v>137</v>
      </c>
      <c r="H136" s="2" t="s">
        <v>145</v>
      </c>
      <c r="I136" s="1">
        <v>1641</v>
      </c>
      <c r="J136" s="1">
        <v>1678</v>
      </c>
      <c r="K136" s="1">
        <v>1666</v>
      </c>
      <c r="L136" s="1">
        <v>1743</v>
      </c>
      <c r="M136" s="1">
        <v>1666</v>
      </c>
      <c r="N136" s="1">
        <v>14.2</v>
      </c>
      <c r="O136" s="1" t="s">
        <v>43</v>
      </c>
      <c r="P136" s="14"/>
      <c r="Q136" s="10">
        <f t="shared" si="1"/>
        <v>-0.04417670682730924</v>
      </c>
    </row>
    <row r="137" spans="1:17" ht="9.75" customHeight="1">
      <c r="A137" s="1">
        <v>3</v>
      </c>
      <c r="B137" s="1">
        <v>39</v>
      </c>
      <c r="C137" s="1">
        <v>0</v>
      </c>
      <c r="D137" s="1">
        <v>0.6</v>
      </c>
      <c r="E137" s="1" t="s">
        <v>1577</v>
      </c>
      <c r="F137" s="2" t="s">
        <v>1578</v>
      </c>
      <c r="G137" s="2" t="s">
        <v>140</v>
      </c>
      <c r="H137" s="2" t="s">
        <v>145</v>
      </c>
      <c r="I137" s="1">
        <v>1641</v>
      </c>
      <c r="J137" s="1">
        <v>1678</v>
      </c>
      <c r="K137" s="1">
        <v>1666</v>
      </c>
      <c r="L137" s="1">
        <v>1743</v>
      </c>
      <c r="M137" s="1">
        <v>1666</v>
      </c>
      <c r="N137" s="1">
        <v>14.2</v>
      </c>
      <c r="O137" s="1" t="s">
        <v>43</v>
      </c>
      <c r="P137" s="14"/>
      <c r="Q137" s="10">
        <f t="shared" si="1"/>
        <v>-0.04417670682730924</v>
      </c>
    </row>
    <row r="138" spans="1:17" ht="9.75" customHeight="1">
      <c r="A138" s="1">
        <v>3</v>
      </c>
      <c r="B138" s="1">
        <v>39</v>
      </c>
      <c r="C138" s="1">
        <v>0</v>
      </c>
      <c r="D138" s="1">
        <v>3.46</v>
      </c>
      <c r="E138" s="1" t="s">
        <v>1579</v>
      </c>
      <c r="F138" s="2" t="s">
        <v>1580</v>
      </c>
      <c r="G138" s="2" t="s">
        <v>17</v>
      </c>
      <c r="H138" s="2" t="s">
        <v>1403</v>
      </c>
      <c r="I138" s="1">
        <v>3282</v>
      </c>
      <c r="J138" s="1">
        <v>3355</v>
      </c>
      <c r="K138" s="1">
        <v>3331</v>
      </c>
      <c r="L138" s="1">
        <v>3486</v>
      </c>
      <c r="M138" s="1">
        <v>3331</v>
      </c>
      <c r="N138" s="1">
        <v>14.2</v>
      </c>
      <c r="O138" s="1">
        <v>28</v>
      </c>
      <c r="P138" s="14"/>
      <c r="Q138" s="10">
        <f t="shared" si="1"/>
        <v>-0.0444635685599541</v>
      </c>
    </row>
    <row r="139" spans="1:17" ht="9.75" customHeight="1">
      <c r="A139" s="1">
        <v>3</v>
      </c>
      <c r="B139" s="1">
        <v>39</v>
      </c>
      <c r="C139" s="1">
        <v>18</v>
      </c>
      <c r="D139" s="1">
        <v>5.65</v>
      </c>
      <c r="E139" s="1" t="s">
        <v>1581</v>
      </c>
      <c r="F139" s="2" t="s">
        <v>1582</v>
      </c>
      <c r="G139" s="2" t="s">
        <v>17</v>
      </c>
      <c r="H139" s="2" t="s">
        <v>1403</v>
      </c>
      <c r="I139" s="1">
        <v>3139</v>
      </c>
      <c r="J139" s="1">
        <v>3251</v>
      </c>
      <c r="K139" s="1">
        <v>3575</v>
      </c>
      <c r="L139" s="1">
        <v>3133</v>
      </c>
      <c r="M139" s="1">
        <v>3152</v>
      </c>
      <c r="N139" s="1">
        <v>17.6</v>
      </c>
      <c r="O139" s="1">
        <v>35</v>
      </c>
      <c r="P139" s="14"/>
      <c r="Q139" s="10">
        <f t="shared" si="1"/>
        <v>0.006064474944142994</v>
      </c>
    </row>
    <row r="140" spans="1:17" ht="9.75" customHeight="1">
      <c r="A140" s="1">
        <v>3</v>
      </c>
      <c r="B140" s="1">
        <v>39</v>
      </c>
      <c r="C140" s="1">
        <v>33</v>
      </c>
      <c r="D140" s="1">
        <v>0.93</v>
      </c>
      <c r="E140" s="1" t="s">
        <v>1583</v>
      </c>
      <c r="F140" s="2" t="s">
        <v>1584</v>
      </c>
      <c r="G140" s="2" t="s">
        <v>17</v>
      </c>
      <c r="H140" s="2" t="s">
        <v>18</v>
      </c>
      <c r="I140" s="1">
        <v>5392</v>
      </c>
      <c r="J140" s="1">
        <v>5480</v>
      </c>
      <c r="K140" s="1">
        <v>5734</v>
      </c>
      <c r="L140" s="1">
        <v>5503</v>
      </c>
      <c r="M140" s="1">
        <v>5413</v>
      </c>
      <c r="N140" s="1">
        <v>12.8</v>
      </c>
      <c r="O140" s="1">
        <v>28</v>
      </c>
      <c r="P140" s="14"/>
      <c r="Q140" s="10">
        <f t="shared" si="1"/>
        <v>-0.016354715609667454</v>
      </c>
    </row>
    <row r="141" spans="1:17" ht="9.75" customHeight="1">
      <c r="A141" s="1">
        <v>3</v>
      </c>
      <c r="B141" s="1">
        <v>39</v>
      </c>
      <c r="C141" s="1">
        <v>43</v>
      </c>
      <c r="D141" s="1">
        <v>9.26</v>
      </c>
      <c r="E141" s="1" t="s">
        <v>1585</v>
      </c>
      <c r="F141" s="2" t="s">
        <v>1586</v>
      </c>
      <c r="G141" s="2" t="s">
        <v>17</v>
      </c>
      <c r="H141" s="2" t="s">
        <v>1403</v>
      </c>
      <c r="I141" s="1">
        <v>3025</v>
      </c>
      <c r="J141" s="1">
        <v>3160</v>
      </c>
      <c r="K141" s="1">
        <v>3240</v>
      </c>
      <c r="L141" s="1">
        <v>3166</v>
      </c>
      <c r="M141" s="1">
        <v>3202</v>
      </c>
      <c r="N141" s="1">
        <v>17.4</v>
      </c>
      <c r="O141" s="1">
        <v>28</v>
      </c>
      <c r="P141" s="14"/>
      <c r="Q141" s="10">
        <f t="shared" si="1"/>
        <v>0.011370814908401769</v>
      </c>
    </row>
    <row r="142" spans="1:17" ht="9.75" customHeight="1">
      <c r="A142" s="1">
        <v>3</v>
      </c>
      <c r="B142" s="1">
        <v>39</v>
      </c>
      <c r="C142" s="1">
        <v>43</v>
      </c>
      <c r="D142" s="1">
        <v>15</v>
      </c>
      <c r="E142" s="1" t="s">
        <v>1587</v>
      </c>
      <c r="F142" s="2" t="s">
        <v>1588</v>
      </c>
      <c r="G142" s="2" t="s">
        <v>17</v>
      </c>
      <c r="H142" s="2" t="s">
        <v>1403</v>
      </c>
      <c r="I142" s="1">
        <v>2359</v>
      </c>
      <c r="J142" s="1">
        <v>2549</v>
      </c>
      <c r="K142" s="1">
        <v>2530</v>
      </c>
      <c r="L142" s="1">
        <v>2456</v>
      </c>
      <c r="M142" s="1">
        <v>2503</v>
      </c>
      <c r="N142" s="1">
        <v>20.8</v>
      </c>
      <c r="O142" s="1">
        <v>28</v>
      </c>
      <c r="P142" s="14"/>
      <c r="Q142" s="10">
        <f t="shared" si="1"/>
        <v>0.019136807817589578</v>
      </c>
    </row>
    <row r="143" spans="1:18" ht="9.75" customHeight="1">
      <c r="A143" s="1"/>
      <c r="B143" s="1"/>
      <c r="C143" s="1"/>
      <c r="D143" s="1"/>
      <c r="E143" s="1"/>
      <c r="F143" s="2"/>
      <c r="G143" s="2"/>
      <c r="H143" s="2"/>
      <c r="I143" s="1"/>
      <c r="J143" s="1"/>
      <c r="K143" s="1"/>
      <c r="L143" s="1">
        <f>SUM(L135:L142)</f>
        <v>24716</v>
      </c>
      <c r="M143" s="1">
        <f>SUM(M135:M142)</f>
        <v>24264</v>
      </c>
      <c r="N143" s="1"/>
      <c r="O143" s="1"/>
      <c r="P143" s="14">
        <f>(M143-L143)/L143</f>
        <v>-0.01828774882667098</v>
      </c>
      <c r="Q143" s="10"/>
      <c r="R143" s="10">
        <f>MEDIAN(Q135:Q142)</f>
        <v>-0.030265711218488346</v>
      </c>
    </row>
    <row r="144" spans="1:17" ht="9.75" customHeight="1">
      <c r="A144" s="1">
        <v>3</v>
      </c>
      <c r="B144" s="1">
        <v>41</v>
      </c>
      <c r="C144" s="1">
        <v>23</v>
      </c>
      <c r="D144" s="1">
        <v>6</v>
      </c>
      <c r="E144" s="1" t="s">
        <v>1589</v>
      </c>
      <c r="F144" s="2" t="s">
        <v>1590</v>
      </c>
      <c r="G144" s="2" t="s">
        <v>17</v>
      </c>
      <c r="H144" s="2" t="s">
        <v>1403</v>
      </c>
      <c r="I144" s="1">
        <v>542</v>
      </c>
      <c r="J144" s="1">
        <v>579</v>
      </c>
      <c r="K144" s="1">
        <v>599</v>
      </c>
      <c r="L144" s="1">
        <v>684</v>
      </c>
      <c r="M144" s="1">
        <v>604</v>
      </c>
      <c r="N144" s="1">
        <v>15.1</v>
      </c>
      <c r="O144" s="1">
        <v>28</v>
      </c>
      <c r="P144" s="14"/>
      <c r="Q144" s="10">
        <f t="shared" si="1"/>
        <v>-0.11695906432748537</v>
      </c>
    </row>
    <row r="145" spans="1:17" ht="9.75" customHeight="1">
      <c r="A145" s="1">
        <v>3</v>
      </c>
      <c r="B145" s="1">
        <v>41</v>
      </c>
      <c r="C145" s="1">
        <v>37</v>
      </c>
      <c r="D145" s="1">
        <v>11.67</v>
      </c>
      <c r="E145" s="1" t="s">
        <v>1591</v>
      </c>
      <c r="F145" s="2" t="s">
        <v>1592</v>
      </c>
      <c r="G145" s="2" t="s">
        <v>17</v>
      </c>
      <c r="H145" s="2" t="s">
        <v>1403</v>
      </c>
      <c r="I145" s="1">
        <v>1448</v>
      </c>
      <c r="J145" s="1">
        <v>1726</v>
      </c>
      <c r="K145" s="1">
        <v>1599</v>
      </c>
      <c r="L145" s="1">
        <v>1456</v>
      </c>
      <c r="M145" s="1">
        <v>1461</v>
      </c>
      <c r="N145" s="1">
        <v>7.1</v>
      </c>
      <c r="O145" s="1">
        <v>28</v>
      </c>
      <c r="P145" s="14"/>
      <c r="Q145" s="10">
        <f t="shared" si="1"/>
        <v>0.003434065934065934</v>
      </c>
    </row>
    <row r="146" spans="1:17" ht="9.75" customHeight="1">
      <c r="A146" s="1">
        <v>3</v>
      </c>
      <c r="B146" s="1">
        <v>41</v>
      </c>
      <c r="C146" s="1">
        <v>56</v>
      </c>
      <c r="D146" s="1">
        <v>0.5</v>
      </c>
      <c r="E146" s="1" t="s">
        <v>1593</v>
      </c>
      <c r="F146" s="2" t="s">
        <v>1594</v>
      </c>
      <c r="G146" s="2" t="s">
        <v>17</v>
      </c>
      <c r="H146" s="2" t="s">
        <v>1403</v>
      </c>
      <c r="I146" s="1">
        <v>2796</v>
      </c>
      <c r="J146" s="1">
        <v>3282</v>
      </c>
      <c r="K146" s="1">
        <v>2931</v>
      </c>
      <c r="L146" s="1">
        <v>2868</v>
      </c>
      <c r="M146" s="1">
        <v>2763</v>
      </c>
      <c r="N146" s="1">
        <v>9.8</v>
      </c>
      <c r="O146" s="1">
        <v>28</v>
      </c>
      <c r="P146" s="14"/>
      <c r="Q146" s="10">
        <f t="shared" si="1"/>
        <v>-0.036610878661087864</v>
      </c>
    </row>
    <row r="147" spans="1:18" ht="9.75" customHeight="1">
      <c r="A147" s="1"/>
      <c r="B147" s="1"/>
      <c r="C147" s="1"/>
      <c r="D147" s="1"/>
      <c r="E147" s="1"/>
      <c r="F147" s="2"/>
      <c r="G147" s="2"/>
      <c r="H147" s="2"/>
      <c r="I147" s="1"/>
      <c r="J147" s="1"/>
      <c r="K147" s="1"/>
      <c r="L147" s="1">
        <f>SUM(L144:L146)</f>
        <v>5008</v>
      </c>
      <c r="M147" s="1">
        <f>SUM(M144:M146)</f>
        <v>4828</v>
      </c>
      <c r="N147" s="1"/>
      <c r="O147" s="1"/>
      <c r="P147" s="14">
        <f>(M147-L147)/L147</f>
        <v>-0.035942492012779555</v>
      </c>
      <c r="Q147" s="10"/>
      <c r="R147" s="10">
        <f>MEDIAN(Q144:Q146)</f>
        <v>-0.036610878661087864</v>
      </c>
    </row>
    <row r="148" spans="1:17" ht="9.75" customHeight="1">
      <c r="A148" s="1">
        <v>3</v>
      </c>
      <c r="B148" s="1">
        <v>46</v>
      </c>
      <c r="C148" s="1">
        <v>0</v>
      </c>
      <c r="D148" s="1">
        <v>0.09</v>
      </c>
      <c r="E148" s="1" t="s">
        <v>1595</v>
      </c>
      <c r="F148" s="2" t="s">
        <v>1596</v>
      </c>
      <c r="G148" s="2" t="s">
        <v>17</v>
      </c>
      <c r="H148" s="2" t="s">
        <v>1403</v>
      </c>
      <c r="I148" s="1">
        <v>382</v>
      </c>
      <c r="J148" s="1">
        <v>377</v>
      </c>
      <c r="K148" s="1">
        <v>409</v>
      </c>
      <c r="L148" s="1">
        <v>391</v>
      </c>
      <c r="M148" s="1">
        <v>379</v>
      </c>
      <c r="N148" s="1">
        <v>13.7</v>
      </c>
      <c r="O148" s="1">
        <v>26</v>
      </c>
      <c r="P148" s="14"/>
      <c r="Q148" s="10">
        <f t="shared" si="1"/>
        <v>-0.030690537084398978</v>
      </c>
    </row>
    <row r="149" spans="1:17" ht="9.75" customHeight="1">
      <c r="A149" s="1"/>
      <c r="B149" s="1"/>
      <c r="C149" s="1"/>
      <c r="D149" s="1"/>
      <c r="E149" s="1"/>
      <c r="F149" s="2"/>
      <c r="G149" s="2"/>
      <c r="H149" s="2"/>
      <c r="I149" s="1"/>
      <c r="J149" s="1"/>
      <c r="K149" s="1"/>
      <c r="L149" s="1"/>
      <c r="M149" s="1"/>
      <c r="N149" s="1"/>
      <c r="O149" s="1"/>
      <c r="P149" s="14"/>
      <c r="Q149" s="10"/>
    </row>
    <row r="150" spans="1:17" ht="9.75" customHeight="1">
      <c r="A150" s="1">
        <v>3</v>
      </c>
      <c r="B150" s="1">
        <v>47</v>
      </c>
      <c r="C150" s="1">
        <v>9</v>
      </c>
      <c r="D150" s="1">
        <v>17</v>
      </c>
      <c r="E150" s="1" t="s">
        <v>1597</v>
      </c>
      <c r="F150" s="2" t="s">
        <v>1598</v>
      </c>
      <c r="G150" s="2" t="s">
        <v>17</v>
      </c>
      <c r="H150" s="2" t="s">
        <v>145</v>
      </c>
      <c r="I150" s="1">
        <v>879</v>
      </c>
      <c r="J150" s="1">
        <v>1512</v>
      </c>
      <c r="K150" s="1">
        <v>1167</v>
      </c>
      <c r="L150" s="1">
        <v>1109</v>
      </c>
      <c r="M150" s="1">
        <v>1077</v>
      </c>
      <c r="N150" s="1">
        <v>12</v>
      </c>
      <c r="O150" s="1" t="s">
        <v>43</v>
      </c>
      <c r="P150" s="14"/>
      <c r="Q150" s="10">
        <f aca="true" t="shared" si="2" ref="Q150:Q215">(M150-L150)/L150</f>
        <v>-0.028854824165915238</v>
      </c>
    </row>
    <row r="151" spans="1:17" ht="9.75" customHeight="1">
      <c r="A151" s="1">
        <v>3</v>
      </c>
      <c r="B151" s="1">
        <v>47</v>
      </c>
      <c r="C151" s="1">
        <v>26</v>
      </c>
      <c r="D151" s="1">
        <v>0.2</v>
      </c>
      <c r="E151" s="1" t="s">
        <v>1599</v>
      </c>
      <c r="F151" s="2" t="s">
        <v>1600</v>
      </c>
      <c r="G151" s="2" t="s">
        <v>17</v>
      </c>
      <c r="H151" s="2" t="s">
        <v>134</v>
      </c>
      <c r="I151" s="1">
        <v>782</v>
      </c>
      <c r="J151" s="1">
        <v>1279</v>
      </c>
      <c r="K151" s="1">
        <v>1076</v>
      </c>
      <c r="L151" s="1">
        <v>1023</v>
      </c>
      <c r="M151" s="1">
        <v>968</v>
      </c>
      <c r="N151" s="1">
        <v>13.5</v>
      </c>
      <c r="O151" s="1" t="s">
        <v>43</v>
      </c>
      <c r="P151" s="14"/>
      <c r="Q151" s="10">
        <f t="shared" si="2"/>
        <v>-0.053763440860215055</v>
      </c>
    </row>
    <row r="152" spans="1:17" ht="9.75" customHeight="1">
      <c r="A152" s="1">
        <v>3</v>
      </c>
      <c r="B152" s="1">
        <v>47</v>
      </c>
      <c r="C152" s="1">
        <v>29</v>
      </c>
      <c r="D152" s="1">
        <v>16.82</v>
      </c>
      <c r="E152" s="1" t="s">
        <v>1601</v>
      </c>
      <c r="F152" s="2" t="s">
        <v>1602</v>
      </c>
      <c r="G152" s="2" t="s">
        <v>17</v>
      </c>
      <c r="H152" s="2" t="s">
        <v>1403</v>
      </c>
      <c r="I152" s="1">
        <v>1275</v>
      </c>
      <c r="J152" s="1">
        <v>1020</v>
      </c>
      <c r="K152" s="1">
        <v>1160</v>
      </c>
      <c r="L152" s="1">
        <v>1204</v>
      </c>
      <c r="M152" s="1">
        <v>1111</v>
      </c>
      <c r="N152" s="1">
        <v>9.7</v>
      </c>
      <c r="O152" s="1">
        <v>28</v>
      </c>
      <c r="P152" s="14"/>
      <c r="Q152" s="10">
        <f t="shared" si="2"/>
        <v>-0.07724252491694353</v>
      </c>
    </row>
    <row r="153" spans="1:18" ht="9.75" customHeight="1">
      <c r="A153" s="1"/>
      <c r="B153" s="1"/>
      <c r="C153" s="1"/>
      <c r="D153" s="1"/>
      <c r="E153" s="1"/>
      <c r="F153" s="2"/>
      <c r="G153" s="2"/>
      <c r="H153" s="2"/>
      <c r="I153" s="1"/>
      <c r="J153" s="1"/>
      <c r="K153" s="1"/>
      <c r="L153" s="1">
        <f>SUM(L150:L152)</f>
        <v>3336</v>
      </c>
      <c r="M153" s="1">
        <f>SUM(M150:M152)</f>
        <v>3156</v>
      </c>
      <c r="N153" s="1"/>
      <c r="O153" s="1"/>
      <c r="P153" s="14">
        <f>(M153-L153)/L153</f>
        <v>-0.0539568345323741</v>
      </c>
      <c r="Q153" s="10"/>
      <c r="R153" s="10">
        <f>MEDIAN(Q150:Q152)</f>
        <v>-0.053763440860215055</v>
      </c>
    </row>
    <row r="154" spans="1:17" ht="9.75" customHeight="1">
      <c r="A154" s="1">
        <v>3</v>
      </c>
      <c r="B154" s="1" t="s">
        <v>1603</v>
      </c>
      <c r="C154" s="1">
        <v>0</v>
      </c>
      <c r="D154" s="1">
        <v>1</v>
      </c>
      <c r="E154" s="1" t="s">
        <v>1604</v>
      </c>
      <c r="F154" s="2" t="s">
        <v>1605</v>
      </c>
      <c r="G154" s="2" t="s">
        <v>17</v>
      </c>
      <c r="H154" s="2" t="s">
        <v>18</v>
      </c>
      <c r="I154" s="1">
        <v>6116</v>
      </c>
      <c r="J154" s="1">
        <v>6298</v>
      </c>
      <c r="K154" s="1">
        <v>6265</v>
      </c>
      <c r="L154" s="1">
        <v>6104</v>
      </c>
      <c r="M154" s="1">
        <v>6614</v>
      </c>
      <c r="N154" s="1">
        <v>8.3</v>
      </c>
      <c r="O154" s="1">
        <v>28</v>
      </c>
      <c r="P154" s="14"/>
      <c r="Q154" s="10">
        <f t="shared" si="2"/>
        <v>0.08355176933158584</v>
      </c>
    </row>
    <row r="155" spans="1:17" ht="9.75" customHeight="1">
      <c r="A155" s="1">
        <v>3</v>
      </c>
      <c r="B155" s="1" t="s">
        <v>1603</v>
      </c>
      <c r="C155" s="1">
        <v>15</v>
      </c>
      <c r="D155" s="1">
        <v>0.5</v>
      </c>
      <c r="E155" s="1" t="s">
        <v>1606</v>
      </c>
      <c r="F155" s="2" t="s">
        <v>1607</v>
      </c>
      <c r="G155" s="2" t="s">
        <v>17</v>
      </c>
      <c r="H155" s="2" t="s">
        <v>1403</v>
      </c>
      <c r="I155" s="1">
        <v>2750</v>
      </c>
      <c r="J155" s="1">
        <v>2869</v>
      </c>
      <c r="K155" s="1">
        <v>2845</v>
      </c>
      <c r="L155" s="1">
        <v>3032</v>
      </c>
      <c r="M155" s="1">
        <v>3035</v>
      </c>
      <c r="N155" s="1">
        <v>8.1</v>
      </c>
      <c r="O155" s="1">
        <v>28</v>
      </c>
      <c r="P155" s="14"/>
      <c r="Q155" s="10">
        <f t="shared" si="2"/>
        <v>0.0009894459102902375</v>
      </c>
    </row>
    <row r="156" spans="1:17" ht="9.75" customHeight="1">
      <c r="A156" s="1">
        <v>3</v>
      </c>
      <c r="B156" s="1" t="s">
        <v>1603</v>
      </c>
      <c r="C156" s="1">
        <v>15</v>
      </c>
      <c r="D156" s="1">
        <v>9.38</v>
      </c>
      <c r="E156" s="1" t="s">
        <v>1608</v>
      </c>
      <c r="F156" s="2" t="s">
        <v>1609</v>
      </c>
      <c r="G156" s="2" t="s">
        <v>17</v>
      </c>
      <c r="H156" s="2" t="s">
        <v>1403</v>
      </c>
      <c r="I156" s="1">
        <v>3247</v>
      </c>
      <c r="J156" s="1">
        <v>3289</v>
      </c>
      <c r="K156" s="1">
        <v>3256</v>
      </c>
      <c r="L156" s="1">
        <v>3465</v>
      </c>
      <c r="M156" s="1">
        <v>3583</v>
      </c>
      <c r="N156" s="1">
        <v>9.6</v>
      </c>
      <c r="O156" s="1">
        <v>28</v>
      </c>
      <c r="P156" s="14"/>
      <c r="Q156" s="10">
        <f t="shared" si="2"/>
        <v>0.03405483405483405</v>
      </c>
    </row>
    <row r="157" spans="1:17" ht="9.75" customHeight="1">
      <c r="A157" s="1">
        <v>3</v>
      </c>
      <c r="B157" s="1" t="s">
        <v>1603</v>
      </c>
      <c r="C157" s="1">
        <v>30</v>
      </c>
      <c r="D157" s="1">
        <v>2.48</v>
      </c>
      <c r="E157" s="1" t="s">
        <v>1610</v>
      </c>
      <c r="F157" s="2" t="s">
        <v>1611</v>
      </c>
      <c r="G157" s="2" t="s">
        <v>17</v>
      </c>
      <c r="H157" s="2" t="s">
        <v>1403</v>
      </c>
      <c r="I157" s="1">
        <v>3423</v>
      </c>
      <c r="J157" s="1">
        <v>3368</v>
      </c>
      <c r="K157" s="1">
        <v>3359</v>
      </c>
      <c r="L157" s="1">
        <v>3289</v>
      </c>
      <c r="M157" s="1">
        <v>3623</v>
      </c>
      <c r="N157" s="1">
        <v>9.4</v>
      </c>
      <c r="O157" s="1">
        <v>28</v>
      </c>
      <c r="P157" s="14"/>
      <c r="Q157" s="10">
        <f t="shared" si="2"/>
        <v>0.10155062328975373</v>
      </c>
    </row>
    <row r="158" spans="1:17" ht="9.75" customHeight="1">
      <c r="A158" s="1">
        <v>3</v>
      </c>
      <c r="B158" s="1" t="s">
        <v>1603</v>
      </c>
      <c r="C158" s="1">
        <v>30</v>
      </c>
      <c r="D158" s="1">
        <v>2.88</v>
      </c>
      <c r="E158" s="1" t="s">
        <v>1612</v>
      </c>
      <c r="F158" s="2" t="s">
        <v>1613</v>
      </c>
      <c r="G158" s="2" t="s">
        <v>17</v>
      </c>
      <c r="H158" s="2" t="s">
        <v>18</v>
      </c>
      <c r="I158" s="1">
        <v>3610</v>
      </c>
      <c r="J158" s="1">
        <v>3748</v>
      </c>
      <c r="K158" s="1">
        <v>3931</v>
      </c>
      <c r="L158" s="1">
        <v>3988</v>
      </c>
      <c r="M158" s="1">
        <v>3876</v>
      </c>
      <c r="N158" s="1">
        <v>7.9</v>
      </c>
      <c r="O158" s="1">
        <v>35</v>
      </c>
      <c r="P158" s="14"/>
      <c r="Q158" s="10">
        <f t="shared" si="2"/>
        <v>-0.028084252758274825</v>
      </c>
    </row>
    <row r="159" spans="1:17" ht="9.75" customHeight="1">
      <c r="A159" s="1">
        <v>3</v>
      </c>
      <c r="B159" s="1" t="s">
        <v>1603</v>
      </c>
      <c r="C159" s="1">
        <v>30</v>
      </c>
      <c r="D159" s="1">
        <v>10</v>
      </c>
      <c r="E159" s="1" t="s">
        <v>1614</v>
      </c>
      <c r="F159" s="2" t="s">
        <v>1615</v>
      </c>
      <c r="G159" s="2" t="s">
        <v>17</v>
      </c>
      <c r="H159" s="2" t="s">
        <v>18</v>
      </c>
      <c r="I159" s="1">
        <v>5043</v>
      </c>
      <c r="J159" s="1">
        <v>4702</v>
      </c>
      <c r="K159" s="1">
        <v>4916</v>
      </c>
      <c r="L159" s="1">
        <v>4973</v>
      </c>
      <c r="M159" s="1">
        <v>4986</v>
      </c>
      <c r="N159" s="1">
        <v>9.7</v>
      </c>
      <c r="O159" s="1">
        <v>28</v>
      </c>
      <c r="P159" s="14"/>
      <c r="Q159" s="10">
        <f t="shared" si="2"/>
        <v>0.0026141162276291977</v>
      </c>
    </row>
    <row r="160" spans="1:17" ht="9.75" customHeight="1">
      <c r="A160" s="1">
        <v>3</v>
      </c>
      <c r="B160" s="1" t="s">
        <v>1603</v>
      </c>
      <c r="C160" s="1">
        <v>30</v>
      </c>
      <c r="D160" s="1">
        <v>13</v>
      </c>
      <c r="E160" s="1" t="s">
        <v>1616</v>
      </c>
      <c r="F160" s="2" t="s">
        <v>1617</v>
      </c>
      <c r="G160" s="2" t="s">
        <v>17</v>
      </c>
      <c r="H160" s="2" t="s">
        <v>18</v>
      </c>
      <c r="I160" s="1">
        <v>6529</v>
      </c>
      <c r="J160" s="1">
        <v>6834</v>
      </c>
      <c r="K160" s="1">
        <v>6856</v>
      </c>
      <c r="L160" s="1">
        <v>6125</v>
      </c>
      <c r="M160" s="1">
        <v>6955</v>
      </c>
      <c r="N160" s="1">
        <v>8</v>
      </c>
      <c r="O160" s="1">
        <v>28</v>
      </c>
      <c r="P160" s="14"/>
      <c r="Q160" s="10">
        <f t="shared" si="2"/>
        <v>0.13551020408163264</v>
      </c>
    </row>
    <row r="161" spans="1:18" ht="9.75" customHeight="1">
      <c r="A161" s="1"/>
      <c r="B161" s="1"/>
      <c r="C161" s="1"/>
      <c r="D161" s="1"/>
      <c r="E161" s="1"/>
      <c r="F161" s="2"/>
      <c r="G161" s="2"/>
      <c r="H161" s="2"/>
      <c r="I161" s="1"/>
      <c r="J161" s="1"/>
      <c r="K161" s="1"/>
      <c r="L161" s="1">
        <f>SUM(L154:L160)</f>
        <v>30976</v>
      </c>
      <c r="M161" s="1">
        <f>SUM(M154:M160)</f>
        <v>32672</v>
      </c>
      <c r="N161" s="1"/>
      <c r="O161" s="1"/>
      <c r="P161" s="14">
        <f>(M161-L161)/L161</f>
        <v>0.05475206611570248</v>
      </c>
      <c r="Q161" s="10"/>
      <c r="R161" s="10">
        <f>MEDIAN(Q154:Q160)</f>
        <v>0.03405483405483405</v>
      </c>
    </row>
    <row r="162" spans="1:17" ht="9.75" customHeight="1">
      <c r="A162" s="1">
        <v>3</v>
      </c>
      <c r="B162" s="1" t="s">
        <v>82</v>
      </c>
      <c r="C162" s="1">
        <v>477</v>
      </c>
      <c r="D162" s="1">
        <v>5.28</v>
      </c>
      <c r="E162" s="1" t="s">
        <v>1618</v>
      </c>
      <c r="F162" s="2" t="s">
        <v>1619</v>
      </c>
      <c r="G162" s="2" t="s">
        <v>137</v>
      </c>
      <c r="H162" s="2" t="s">
        <v>134</v>
      </c>
      <c r="I162" s="1">
        <v>9760</v>
      </c>
      <c r="J162" s="1">
        <v>10283</v>
      </c>
      <c r="K162" s="1">
        <v>10554</v>
      </c>
      <c r="L162" s="1">
        <v>10431</v>
      </c>
      <c r="M162" s="1">
        <v>10598</v>
      </c>
      <c r="N162" s="1">
        <v>11.7</v>
      </c>
      <c r="O162" s="1">
        <v>28</v>
      </c>
      <c r="P162" s="14"/>
      <c r="Q162" s="10">
        <f t="shared" si="2"/>
        <v>0.01600997028089349</v>
      </c>
    </row>
    <row r="163" spans="1:17" ht="9.75" customHeight="1">
      <c r="A163" s="1">
        <v>3</v>
      </c>
      <c r="B163" s="1" t="s">
        <v>82</v>
      </c>
      <c r="C163" s="1">
        <v>477</v>
      </c>
      <c r="D163" s="1">
        <v>5.28</v>
      </c>
      <c r="E163" s="1" t="s">
        <v>1620</v>
      </c>
      <c r="F163" s="2" t="s">
        <v>1621</v>
      </c>
      <c r="G163" s="2" t="s">
        <v>140</v>
      </c>
      <c r="H163" s="2" t="s">
        <v>134</v>
      </c>
      <c r="I163" s="1">
        <v>9825</v>
      </c>
      <c r="J163" s="1">
        <v>10488</v>
      </c>
      <c r="K163" s="1">
        <v>10651</v>
      </c>
      <c r="L163" s="1">
        <v>10447</v>
      </c>
      <c r="M163" s="1">
        <v>10546</v>
      </c>
      <c r="N163" s="1">
        <v>12.6</v>
      </c>
      <c r="O163" s="1">
        <v>28</v>
      </c>
      <c r="P163" s="14"/>
      <c r="Q163" s="10">
        <f t="shared" si="2"/>
        <v>0.009476404709485978</v>
      </c>
    </row>
    <row r="164" spans="1:17" ht="9.75" customHeight="1">
      <c r="A164" s="1">
        <v>3</v>
      </c>
      <c r="B164" s="1" t="s">
        <v>82</v>
      </c>
      <c r="C164" s="1">
        <v>486</v>
      </c>
      <c r="D164" s="1">
        <v>2.47</v>
      </c>
      <c r="E164" s="1" t="s">
        <v>1622</v>
      </c>
      <c r="F164" s="2" t="s">
        <v>1623</v>
      </c>
      <c r="G164" s="2" t="s">
        <v>137</v>
      </c>
      <c r="H164" s="2" t="s">
        <v>134</v>
      </c>
      <c r="I164" s="1">
        <v>9240</v>
      </c>
      <c r="J164" s="1">
        <v>9755</v>
      </c>
      <c r="K164" s="1">
        <v>9344</v>
      </c>
      <c r="L164" s="1">
        <v>8819</v>
      </c>
      <c r="M164" s="1">
        <v>8810</v>
      </c>
      <c r="N164" s="1">
        <v>12.5</v>
      </c>
      <c r="O164" s="1">
        <v>28</v>
      </c>
      <c r="P164" s="14"/>
      <c r="Q164" s="10">
        <f t="shared" si="2"/>
        <v>-0.0010205238689193787</v>
      </c>
    </row>
    <row r="165" spans="1:17" ht="9.75" customHeight="1">
      <c r="A165" s="1">
        <v>3</v>
      </c>
      <c r="B165" s="1" t="s">
        <v>82</v>
      </c>
      <c r="C165" s="1">
        <v>486</v>
      </c>
      <c r="D165" s="1">
        <v>2.47</v>
      </c>
      <c r="E165" s="1" t="s">
        <v>1624</v>
      </c>
      <c r="F165" s="2" t="s">
        <v>1625</v>
      </c>
      <c r="G165" s="2" t="s">
        <v>140</v>
      </c>
      <c r="H165" s="2" t="s">
        <v>134</v>
      </c>
      <c r="I165" s="1">
        <v>9054</v>
      </c>
      <c r="J165" s="1">
        <v>9457</v>
      </c>
      <c r="K165" s="1">
        <v>9708</v>
      </c>
      <c r="L165" s="1">
        <v>9792</v>
      </c>
      <c r="M165" s="1">
        <v>9671</v>
      </c>
      <c r="N165" s="1">
        <v>13</v>
      </c>
      <c r="O165" s="1">
        <v>28</v>
      </c>
      <c r="P165" s="14"/>
      <c r="Q165" s="10">
        <f t="shared" si="2"/>
        <v>-0.01235702614379085</v>
      </c>
    </row>
    <row r="166" spans="1:17" ht="9.75" customHeight="1">
      <c r="A166" s="1">
        <v>3</v>
      </c>
      <c r="B166" s="1" t="s">
        <v>82</v>
      </c>
      <c r="C166" s="1">
        <v>486</v>
      </c>
      <c r="D166" s="1">
        <v>14</v>
      </c>
      <c r="E166" s="1" t="s">
        <v>1626</v>
      </c>
      <c r="F166" s="2" t="s">
        <v>1627</v>
      </c>
      <c r="G166" s="2" t="s">
        <v>17</v>
      </c>
      <c r="H166" s="2" t="s">
        <v>145</v>
      </c>
      <c r="I166" s="1" t="s">
        <v>43</v>
      </c>
      <c r="J166" s="1">
        <v>19212</v>
      </c>
      <c r="K166" s="1">
        <v>19052</v>
      </c>
      <c r="L166" s="1">
        <v>18611</v>
      </c>
      <c r="M166" s="1">
        <v>18481</v>
      </c>
      <c r="N166" s="1">
        <v>12.8</v>
      </c>
      <c r="O166" s="1" t="s">
        <v>43</v>
      </c>
      <c r="P166" s="14"/>
      <c r="Q166" s="10">
        <f t="shared" si="2"/>
        <v>-0.006985116329052711</v>
      </c>
    </row>
    <row r="167" spans="1:17" ht="9.75" customHeight="1">
      <c r="A167" s="1">
        <v>3</v>
      </c>
      <c r="B167" s="1" t="s">
        <v>82</v>
      </c>
      <c r="C167" s="1">
        <v>502</v>
      </c>
      <c r="D167" s="1">
        <v>7</v>
      </c>
      <c r="E167" s="1" t="s">
        <v>1628</v>
      </c>
      <c r="F167" s="2" t="s">
        <v>1629</v>
      </c>
      <c r="G167" s="2" t="s">
        <v>17</v>
      </c>
      <c r="H167" s="2" t="s">
        <v>134</v>
      </c>
      <c r="I167" s="1">
        <v>17282</v>
      </c>
      <c r="J167" s="1">
        <v>18766</v>
      </c>
      <c r="K167" s="1">
        <v>19062</v>
      </c>
      <c r="L167" s="1">
        <v>18266</v>
      </c>
      <c r="M167" s="1">
        <v>18549</v>
      </c>
      <c r="N167" s="1">
        <v>15.5</v>
      </c>
      <c r="O167" s="1">
        <v>28</v>
      </c>
      <c r="P167" s="14"/>
      <c r="Q167" s="10">
        <f t="shared" si="2"/>
        <v>0.015493266177597723</v>
      </c>
    </row>
    <row r="168" spans="1:17" ht="9.75" customHeight="1">
      <c r="A168" s="1">
        <v>3</v>
      </c>
      <c r="B168" s="1" t="s">
        <v>82</v>
      </c>
      <c r="C168" s="1">
        <v>502</v>
      </c>
      <c r="D168" s="1">
        <v>7</v>
      </c>
      <c r="E168" s="1" t="s">
        <v>1630</v>
      </c>
      <c r="F168" s="2" t="s">
        <v>1631</v>
      </c>
      <c r="G168" s="2" t="s">
        <v>137</v>
      </c>
      <c r="H168" s="2" t="s">
        <v>134</v>
      </c>
      <c r="I168" s="1">
        <v>8646</v>
      </c>
      <c r="J168" s="1">
        <v>10182</v>
      </c>
      <c r="K168" s="1">
        <v>9593</v>
      </c>
      <c r="L168" s="1">
        <v>9204</v>
      </c>
      <c r="M168" s="1">
        <v>9413</v>
      </c>
      <c r="N168" s="1">
        <v>15.4</v>
      </c>
      <c r="O168" s="1" t="s">
        <v>43</v>
      </c>
      <c r="P168" s="14"/>
      <c r="Q168" s="10">
        <f t="shared" si="2"/>
        <v>0.022707518470230333</v>
      </c>
    </row>
    <row r="169" spans="1:17" ht="9.75" customHeight="1">
      <c r="A169" s="1">
        <v>3</v>
      </c>
      <c r="B169" s="1" t="s">
        <v>82</v>
      </c>
      <c r="C169" s="1">
        <v>502</v>
      </c>
      <c r="D169" s="1">
        <v>7</v>
      </c>
      <c r="E169" s="1" t="s">
        <v>1632</v>
      </c>
      <c r="F169" s="2" t="s">
        <v>1633</v>
      </c>
      <c r="G169" s="2" t="s">
        <v>140</v>
      </c>
      <c r="H169" s="2" t="s">
        <v>134</v>
      </c>
      <c r="I169" s="1">
        <v>8635</v>
      </c>
      <c r="J169" s="1">
        <v>9478</v>
      </c>
      <c r="K169" s="1">
        <v>9468</v>
      </c>
      <c r="L169" s="1">
        <v>9061</v>
      </c>
      <c r="M169" s="1">
        <v>9136</v>
      </c>
      <c r="N169" s="1">
        <v>15.6</v>
      </c>
      <c r="O169" s="1" t="s">
        <v>43</v>
      </c>
      <c r="P169" s="14"/>
      <c r="Q169" s="10">
        <f t="shared" si="2"/>
        <v>0.008277232093587904</v>
      </c>
    </row>
    <row r="170" spans="1:17" ht="9.75" customHeight="1">
      <c r="A170" s="1">
        <v>3</v>
      </c>
      <c r="B170" s="1" t="s">
        <v>82</v>
      </c>
      <c r="C170" s="1">
        <v>502</v>
      </c>
      <c r="D170" s="1">
        <v>15.32</v>
      </c>
      <c r="E170" s="1" t="s">
        <v>1634</v>
      </c>
      <c r="F170" s="2" t="s">
        <v>1635</v>
      </c>
      <c r="G170" s="2" t="s">
        <v>17</v>
      </c>
      <c r="H170" s="2" t="s">
        <v>134</v>
      </c>
      <c r="I170" s="1">
        <v>17545</v>
      </c>
      <c r="J170" s="1">
        <v>17918</v>
      </c>
      <c r="K170" s="1">
        <v>18254</v>
      </c>
      <c r="L170" s="1">
        <v>18706</v>
      </c>
      <c r="M170" s="1">
        <v>18461</v>
      </c>
      <c r="N170" s="1">
        <v>17</v>
      </c>
      <c r="O170" s="1">
        <v>21</v>
      </c>
      <c r="P170" s="14"/>
      <c r="Q170" s="10">
        <f t="shared" si="2"/>
        <v>-0.013097401903132685</v>
      </c>
    </row>
    <row r="171" spans="1:17" ht="9.75" customHeight="1">
      <c r="A171" s="1">
        <v>3</v>
      </c>
      <c r="B171" s="1" t="s">
        <v>82</v>
      </c>
      <c r="C171" s="1">
        <v>502</v>
      </c>
      <c r="D171" s="1">
        <v>15.67</v>
      </c>
      <c r="E171" s="1" t="s">
        <v>1636</v>
      </c>
      <c r="F171" s="2" t="s">
        <v>1637</v>
      </c>
      <c r="G171" s="2" t="s">
        <v>17</v>
      </c>
      <c r="H171" s="2" t="s">
        <v>134</v>
      </c>
      <c r="I171" s="1">
        <v>21775</v>
      </c>
      <c r="J171" s="1">
        <v>22318</v>
      </c>
      <c r="K171" s="1">
        <v>22398</v>
      </c>
      <c r="L171" s="1">
        <v>22445</v>
      </c>
      <c r="M171" s="1">
        <v>22034</v>
      </c>
      <c r="N171" s="1">
        <v>11</v>
      </c>
      <c r="O171" s="1">
        <v>28</v>
      </c>
      <c r="P171" s="14"/>
      <c r="Q171" s="10">
        <f t="shared" si="2"/>
        <v>-0.018311427934952103</v>
      </c>
    </row>
    <row r="172" spans="1:17" ht="9.75" customHeight="1">
      <c r="A172" s="1">
        <v>3</v>
      </c>
      <c r="B172" s="1" t="s">
        <v>82</v>
      </c>
      <c r="C172" s="1">
        <v>519</v>
      </c>
      <c r="D172" s="1">
        <v>0.42</v>
      </c>
      <c r="E172" s="1" t="s">
        <v>1638</v>
      </c>
      <c r="F172" s="2" t="s">
        <v>1639</v>
      </c>
      <c r="G172" s="2" t="s">
        <v>17</v>
      </c>
      <c r="H172" s="2" t="s">
        <v>18</v>
      </c>
      <c r="I172" s="1">
        <v>18859</v>
      </c>
      <c r="J172" s="1">
        <v>19603</v>
      </c>
      <c r="K172" s="1">
        <v>18847</v>
      </c>
      <c r="L172" s="1">
        <v>18968</v>
      </c>
      <c r="M172" s="1">
        <v>19088</v>
      </c>
      <c r="N172" s="1">
        <v>11.9</v>
      </c>
      <c r="O172" s="1">
        <v>28</v>
      </c>
      <c r="P172" s="14"/>
      <c r="Q172" s="10">
        <f t="shared" si="2"/>
        <v>0.0063264445381695485</v>
      </c>
    </row>
    <row r="173" spans="1:17" ht="9.75" customHeight="1">
      <c r="A173" s="4">
        <v>3</v>
      </c>
      <c r="B173" s="4" t="s">
        <v>82</v>
      </c>
      <c r="C173" s="4">
        <v>519</v>
      </c>
      <c r="D173" s="4">
        <v>7.03</v>
      </c>
      <c r="E173" s="4" t="s">
        <v>1640</v>
      </c>
      <c r="F173" s="5" t="s">
        <v>1641</v>
      </c>
      <c r="G173" s="5" t="s">
        <v>17</v>
      </c>
      <c r="H173" s="5" t="s">
        <v>42</v>
      </c>
      <c r="I173" s="4">
        <v>20354</v>
      </c>
      <c r="J173" s="4">
        <v>20817</v>
      </c>
      <c r="K173" s="4">
        <v>20592</v>
      </c>
      <c r="L173" s="4">
        <v>20686</v>
      </c>
      <c r="M173" s="4">
        <v>20583</v>
      </c>
      <c r="N173" s="4">
        <v>10.5</v>
      </c>
      <c r="O173" s="4">
        <v>267</v>
      </c>
      <c r="P173" s="16"/>
      <c r="Q173" s="10">
        <f t="shared" si="2"/>
        <v>-0.004979212994295659</v>
      </c>
    </row>
    <row r="174" spans="1:17" ht="9.75" customHeight="1">
      <c r="A174" s="1">
        <v>3</v>
      </c>
      <c r="B174" s="1" t="s">
        <v>82</v>
      </c>
      <c r="C174" s="1">
        <v>519</v>
      </c>
      <c r="D174" s="1">
        <v>9.56</v>
      </c>
      <c r="E174" s="1" t="s">
        <v>1642</v>
      </c>
      <c r="F174" s="2" t="s">
        <v>1643</v>
      </c>
      <c r="G174" s="2" t="s">
        <v>17</v>
      </c>
      <c r="H174" s="2" t="s">
        <v>134</v>
      </c>
      <c r="I174" s="1">
        <v>14833</v>
      </c>
      <c r="J174" s="1">
        <v>15048</v>
      </c>
      <c r="K174" s="1">
        <v>15103</v>
      </c>
      <c r="L174" s="1">
        <v>14911</v>
      </c>
      <c r="M174" s="1">
        <v>15039</v>
      </c>
      <c r="N174" s="1">
        <v>15.7</v>
      </c>
      <c r="O174" s="1">
        <v>28</v>
      </c>
      <c r="P174" s="14"/>
      <c r="Q174" s="10">
        <f t="shared" si="2"/>
        <v>0.008584266648782778</v>
      </c>
    </row>
    <row r="175" spans="1:17" ht="9.75" customHeight="1">
      <c r="A175" s="1">
        <v>3</v>
      </c>
      <c r="B175" s="1" t="s">
        <v>82</v>
      </c>
      <c r="C175" s="1">
        <v>519</v>
      </c>
      <c r="D175" s="1">
        <v>13.83</v>
      </c>
      <c r="E175" s="1" t="s">
        <v>1644</v>
      </c>
      <c r="F175" s="2" t="s">
        <v>1645</v>
      </c>
      <c r="G175" s="2" t="s">
        <v>17</v>
      </c>
      <c r="H175" s="2" t="s">
        <v>134</v>
      </c>
      <c r="I175" s="1">
        <v>17392</v>
      </c>
      <c r="J175" s="1">
        <v>16853</v>
      </c>
      <c r="K175" s="1">
        <v>17047</v>
      </c>
      <c r="L175" s="1">
        <v>17445</v>
      </c>
      <c r="M175" s="1">
        <v>16415</v>
      </c>
      <c r="N175" s="1">
        <v>12.1</v>
      </c>
      <c r="O175" s="1">
        <v>28</v>
      </c>
      <c r="P175" s="14"/>
      <c r="Q175" s="10">
        <f t="shared" si="2"/>
        <v>-0.059042705646316994</v>
      </c>
    </row>
    <row r="176" spans="1:17" ht="9.75" customHeight="1">
      <c r="A176" s="1">
        <v>3</v>
      </c>
      <c r="B176" s="1" t="s">
        <v>82</v>
      </c>
      <c r="C176" s="1">
        <v>533</v>
      </c>
      <c r="D176" s="1">
        <v>4.33</v>
      </c>
      <c r="E176" s="1" t="s">
        <v>1646</v>
      </c>
      <c r="F176" s="2" t="s">
        <v>1647</v>
      </c>
      <c r="G176" s="2" t="s">
        <v>17</v>
      </c>
      <c r="H176" s="2" t="s">
        <v>134</v>
      </c>
      <c r="I176" s="1">
        <v>16724</v>
      </c>
      <c r="J176" s="1">
        <v>17200</v>
      </c>
      <c r="K176" s="1">
        <v>16961</v>
      </c>
      <c r="L176" s="1">
        <v>17249</v>
      </c>
      <c r="M176" s="1">
        <v>16975</v>
      </c>
      <c r="N176" s="1">
        <v>10.8</v>
      </c>
      <c r="O176" s="1">
        <v>28</v>
      </c>
      <c r="P176" s="14"/>
      <c r="Q176" s="10">
        <f t="shared" si="2"/>
        <v>-0.015884978839353005</v>
      </c>
    </row>
    <row r="177" spans="1:17" ht="9.75" customHeight="1">
      <c r="A177" s="1">
        <v>3</v>
      </c>
      <c r="B177" s="1" t="s">
        <v>82</v>
      </c>
      <c r="C177" s="1">
        <v>533</v>
      </c>
      <c r="D177" s="1">
        <v>6.84</v>
      </c>
      <c r="E177" s="1" t="s">
        <v>1648</v>
      </c>
      <c r="F177" s="2" t="s">
        <v>1649</v>
      </c>
      <c r="G177" s="2" t="s">
        <v>17</v>
      </c>
      <c r="H177" s="2" t="s">
        <v>134</v>
      </c>
      <c r="I177" s="1">
        <v>18819</v>
      </c>
      <c r="J177" s="1">
        <v>18960</v>
      </c>
      <c r="K177" s="1">
        <v>19010</v>
      </c>
      <c r="L177" s="1">
        <v>19892</v>
      </c>
      <c r="M177" s="1">
        <v>19155</v>
      </c>
      <c r="N177" s="1">
        <v>12.5</v>
      </c>
      <c r="O177" s="1">
        <v>21</v>
      </c>
      <c r="P177" s="14"/>
      <c r="Q177" s="10">
        <f t="shared" si="2"/>
        <v>-0.037050070380052286</v>
      </c>
    </row>
    <row r="178" spans="1:17" ht="9.75" customHeight="1">
      <c r="A178" s="1">
        <v>3</v>
      </c>
      <c r="B178" s="1" t="s">
        <v>82</v>
      </c>
      <c r="C178" s="1">
        <v>543</v>
      </c>
      <c r="D178" s="1">
        <v>2.66</v>
      </c>
      <c r="E178" s="1" t="s">
        <v>1650</v>
      </c>
      <c r="F178" s="2" t="s">
        <v>1651</v>
      </c>
      <c r="G178" s="2" t="s">
        <v>17</v>
      </c>
      <c r="H178" s="2" t="s">
        <v>134</v>
      </c>
      <c r="I178" s="1">
        <v>31709</v>
      </c>
      <c r="J178" s="1">
        <v>34479</v>
      </c>
      <c r="K178" s="1">
        <v>36170</v>
      </c>
      <c r="L178" s="1">
        <v>37744</v>
      </c>
      <c r="M178" s="1">
        <v>36438</v>
      </c>
      <c r="N178" s="1">
        <v>8.5</v>
      </c>
      <c r="O178" s="1">
        <v>21</v>
      </c>
      <c r="P178" s="14"/>
      <c r="Q178" s="10">
        <f t="shared" si="2"/>
        <v>-0.0346015260703688</v>
      </c>
    </row>
    <row r="179" spans="1:17" ht="9.75" customHeight="1">
      <c r="A179" s="1">
        <v>3</v>
      </c>
      <c r="B179" s="1" t="s">
        <v>82</v>
      </c>
      <c r="C179" s="1">
        <v>543</v>
      </c>
      <c r="D179" s="1">
        <v>5.44</v>
      </c>
      <c r="E179" s="1" t="s">
        <v>1652</v>
      </c>
      <c r="F179" s="2" t="s">
        <v>1653</v>
      </c>
      <c r="G179" s="2" t="s">
        <v>17</v>
      </c>
      <c r="H179" s="2" t="s">
        <v>134</v>
      </c>
      <c r="I179" s="1">
        <v>15180</v>
      </c>
      <c r="J179" s="1">
        <v>15339</v>
      </c>
      <c r="K179" s="1">
        <v>27500</v>
      </c>
      <c r="L179" s="1">
        <v>27500</v>
      </c>
      <c r="M179" s="1">
        <v>27360</v>
      </c>
      <c r="N179" s="1">
        <v>8.1</v>
      </c>
      <c r="O179" s="1">
        <v>14</v>
      </c>
      <c r="P179" s="14"/>
      <c r="Q179" s="10">
        <f t="shared" si="2"/>
        <v>-0.005090909090909091</v>
      </c>
    </row>
    <row r="180" spans="1:17" ht="9.75" customHeight="1">
      <c r="A180" s="1">
        <v>3</v>
      </c>
      <c r="B180" s="1" t="s">
        <v>82</v>
      </c>
      <c r="C180" s="1">
        <v>543</v>
      </c>
      <c r="D180" s="1">
        <v>7.13</v>
      </c>
      <c r="E180" s="1" t="s">
        <v>1654</v>
      </c>
      <c r="F180" s="2" t="s">
        <v>1655</v>
      </c>
      <c r="G180" s="2" t="s">
        <v>17</v>
      </c>
      <c r="H180" s="2" t="s">
        <v>18</v>
      </c>
      <c r="I180" s="1">
        <v>28998</v>
      </c>
      <c r="J180" s="1">
        <v>20465</v>
      </c>
      <c r="K180" s="1">
        <v>25000</v>
      </c>
      <c r="L180" s="1">
        <v>18110</v>
      </c>
      <c r="M180" s="1">
        <v>17003</v>
      </c>
      <c r="N180" s="1">
        <v>11</v>
      </c>
      <c r="O180" s="1">
        <v>28</v>
      </c>
      <c r="P180" s="14"/>
      <c r="Q180" s="10">
        <f t="shared" si="2"/>
        <v>-0.06112644947542794</v>
      </c>
    </row>
    <row r="181" spans="1:17" ht="9.75" customHeight="1">
      <c r="A181" s="1">
        <v>3</v>
      </c>
      <c r="B181" s="1" t="s">
        <v>82</v>
      </c>
      <c r="C181" s="1">
        <v>543</v>
      </c>
      <c r="D181" s="1">
        <v>8.16</v>
      </c>
      <c r="E181" s="1" t="s">
        <v>1656</v>
      </c>
      <c r="F181" s="2" t="s">
        <v>1657</v>
      </c>
      <c r="G181" s="2" t="s">
        <v>137</v>
      </c>
      <c r="H181" s="2" t="s">
        <v>134</v>
      </c>
      <c r="I181" s="1">
        <v>13913</v>
      </c>
      <c r="J181" s="1">
        <v>13331</v>
      </c>
      <c r="K181" s="1">
        <v>9963</v>
      </c>
      <c r="L181" s="1">
        <v>10400</v>
      </c>
      <c r="M181" s="1">
        <v>10769</v>
      </c>
      <c r="N181" s="1">
        <v>11.4</v>
      </c>
      <c r="O181" s="1">
        <v>28</v>
      </c>
      <c r="P181" s="14"/>
      <c r="Q181" s="10">
        <f t="shared" si="2"/>
        <v>0.03548076923076923</v>
      </c>
    </row>
    <row r="182" spans="1:17" ht="9.75" customHeight="1">
      <c r="A182" s="1">
        <v>3</v>
      </c>
      <c r="B182" s="1" t="s">
        <v>82</v>
      </c>
      <c r="C182" s="1">
        <v>543</v>
      </c>
      <c r="D182" s="1">
        <v>8.21</v>
      </c>
      <c r="E182" s="1" t="s">
        <v>1658</v>
      </c>
      <c r="F182" s="2" t="s">
        <v>1659</v>
      </c>
      <c r="G182" s="2" t="s">
        <v>140</v>
      </c>
      <c r="H182" s="2" t="s">
        <v>134</v>
      </c>
      <c r="I182" s="1">
        <v>10836</v>
      </c>
      <c r="J182" s="1">
        <v>9800</v>
      </c>
      <c r="K182" s="1">
        <v>10376</v>
      </c>
      <c r="L182" s="1">
        <v>10604</v>
      </c>
      <c r="M182" s="1">
        <v>11275</v>
      </c>
      <c r="N182" s="1">
        <v>11.1</v>
      </c>
      <c r="O182" s="1">
        <v>38</v>
      </c>
      <c r="P182" s="14"/>
      <c r="Q182" s="10">
        <f t="shared" si="2"/>
        <v>0.06327800829875518</v>
      </c>
    </row>
    <row r="183" spans="1:17" ht="9.75" customHeight="1">
      <c r="A183" s="1">
        <v>3</v>
      </c>
      <c r="B183" s="1" t="s">
        <v>82</v>
      </c>
      <c r="C183" s="1">
        <v>552</v>
      </c>
      <c r="D183" s="1">
        <v>0.25</v>
      </c>
      <c r="E183" s="1" t="s">
        <v>1660</v>
      </c>
      <c r="F183" s="2" t="s">
        <v>1661</v>
      </c>
      <c r="G183" s="2" t="s">
        <v>17</v>
      </c>
      <c r="H183" s="2" t="s">
        <v>134</v>
      </c>
      <c r="I183" s="1">
        <v>24958</v>
      </c>
      <c r="J183" s="1">
        <v>23498</v>
      </c>
      <c r="K183" s="1">
        <v>25988</v>
      </c>
      <c r="L183" s="1">
        <v>24556</v>
      </c>
      <c r="M183" s="1">
        <v>27683</v>
      </c>
      <c r="N183" s="1">
        <v>12.6</v>
      </c>
      <c r="O183" s="1">
        <v>14</v>
      </c>
      <c r="P183" s="14"/>
      <c r="Q183" s="10">
        <f t="shared" si="2"/>
        <v>0.12734158657761852</v>
      </c>
    </row>
    <row r="184" spans="1:17" ht="9.75" customHeight="1">
      <c r="A184" s="4">
        <v>3</v>
      </c>
      <c r="B184" s="4" t="s">
        <v>82</v>
      </c>
      <c r="C184" s="4">
        <v>552</v>
      </c>
      <c r="D184" s="4">
        <v>1.4</v>
      </c>
      <c r="E184" s="4" t="s">
        <v>1662</v>
      </c>
      <c r="F184" s="5" t="s">
        <v>1663</v>
      </c>
      <c r="G184" s="5" t="s">
        <v>129</v>
      </c>
      <c r="H184" s="5" t="s">
        <v>42</v>
      </c>
      <c r="I184" s="1" t="s">
        <v>43</v>
      </c>
      <c r="J184" s="4">
        <v>20099</v>
      </c>
      <c r="K184" s="4">
        <v>21744</v>
      </c>
      <c r="L184" s="4">
        <v>22107</v>
      </c>
      <c r="M184" s="4">
        <v>22599</v>
      </c>
      <c r="N184" s="4">
        <v>7.5</v>
      </c>
      <c r="O184" s="4">
        <v>318</v>
      </c>
      <c r="P184" s="16"/>
      <c r="Q184" s="10">
        <f t="shared" si="2"/>
        <v>0.02225539421902565</v>
      </c>
    </row>
    <row r="185" spans="1:17" ht="9.75" customHeight="1">
      <c r="A185" s="1">
        <v>3</v>
      </c>
      <c r="B185" s="1" t="s">
        <v>82</v>
      </c>
      <c r="C185" s="1">
        <v>552</v>
      </c>
      <c r="D185" s="1">
        <v>2.2</v>
      </c>
      <c r="E185" s="1" t="s">
        <v>1664</v>
      </c>
      <c r="F185" s="2" t="s">
        <v>1665</v>
      </c>
      <c r="G185" s="2" t="s">
        <v>17</v>
      </c>
      <c r="H185" s="2" t="s">
        <v>134</v>
      </c>
      <c r="I185" s="1">
        <v>22984</v>
      </c>
      <c r="J185" s="1">
        <v>22727</v>
      </c>
      <c r="K185" s="1">
        <v>23885</v>
      </c>
      <c r="L185" s="1">
        <v>22899</v>
      </c>
      <c r="M185" s="1">
        <v>21047</v>
      </c>
      <c r="N185" s="1">
        <v>8.7</v>
      </c>
      <c r="O185" s="1">
        <v>28</v>
      </c>
      <c r="P185" s="14"/>
      <c r="Q185" s="10">
        <f t="shared" si="2"/>
        <v>-0.0808768941875191</v>
      </c>
    </row>
    <row r="186" spans="1:17" ht="9.75" customHeight="1">
      <c r="A186" s="1">
        <v>3</v>
      </c>
      <c r="B186" s="1" t="s">
        <v>82</v>
      </c>
      <c r="C186" s="1">
        <v>553</v>
      </c>
      <c r="D186" s="1">
        <v>0.3</v>
      </c>
      <c r="E186" s="1" t="s">
        <v>1666</v>
      </c>
      <c r="F186" s="2" t="s">
        <v>1667</v>
      </c>
      <c r="G186" s="2" t="s">
        <v>17</v>
      </c>
      <c r="H186" s="2" t="s">
        <v>134</v>
      </c>
      <c r="I186" s="1">
        <v>13189</v>
      </c>
      <c r="J186" s="1">
        <v>13059</v>
      </c>
      <c r="K186" s="1">
        <v>13211</v>
      </c>
      <c r="L186" s="1">
        <v>13473</v>
      </c>
      <c r="M186" s="1">
        <v>13237</v>
      </c>
      <c r="N186" s="1">
        <v>8.5</v>
      </c>
      <c r="O186" s="1">
        <v>28</v>
      </c>
      <c r="P186" s="14"/>
      <c r="Q186" s="10">
        <f t="shared" si="2"/>
        <v>-0.017516514510502488</v>
      </c>
    </row>
    <row r="187" spans="1:17" ht="9.75" customHeight="1">
      <c r="A187" s="1">
        <v>3</v>
      </c>
      <c r="B187" s="1" t="s">
        <v>82</v>
      </c>
      <c r="C187" s="1">
        <v>553</v>
      </c>
      <c r="D187" s="1">
        <v>0.74</v>
      </c>
      <c r="E187" s="1" t="s">
        <v>1668</v>
      </c>
      <c r="F187" s="2" t="s">
        <v>1669</v>
      </c>
      <c r="G187" s="2" t="s">
        <v>140</v>
      </c>
      <c r="H187" s="2" t="s">
        <v>134</v>
      </c>
      <c r="I187" s="1">
        <v>14439</v>
      </c>
      <c r="J187" s="1">
        <v>13849</v>
      </c>
      <c r="K187" s="1">
        <v>14380</v>
      </c>
      <c r="L187" s="1">
        <v>13769</v>
      </c>
      <c r="M187" s="1">
        <v>13659</v>
      </c>
      <c r="N187" s="1">
        <v>5</v>
      </c>
      <c r="O187" s="1">
        <v>28</v>
      </c>
      <c r="P187" s="14"/>
      <c r="Q187" s="10">
        <f t="shared" si="2"/>
        <v>-0.007988960708838696</v>
      </c>
    </row>
    <row r="188" spans="1:17" ht="9.75" customHeight="1">
      <c r="A188" s="1">
        <v>3</v>
      </c>
      <c r="B188" s="1" t="s">
        <v>82</v>
      </c>
      <c r="C188" s="1">
        <v>553</v>
      </c>
      <c r="D188" s="1">
        <v>0.79</v>
      </c>
      <c r="E188" s="1" t="s">
        <v>1670</v>
      </c>
      <c r="F188" s="2" t="s">
        <v>1671</v>
      </c>
      <c r="G188" s="2" t="s">
        <v>137</v>
      </c>
      <c r="H188" s="2" t="s">
        <v>134</v>
      </c>
      <c r="I188" s="1">
        <v>14182</v>
      </c>
      <c r="J188" s="1">
        <v>13837</v>
      </c>
      <c r="K188" s="1">
        <v>14493</v>
      </c>
      <c r="L188" s="1">
        <v>13390</v>
      </c>
      <c r="M188" s="1">
        <v>13352</v>
      </c>
      <c r="N188" s="1">
        <v>4.7</v>
      </c>
      <c r="O188" s="1">
        <v>28</v>
      </c>
      <c r="P188" s="14"/>
      <c r="Q188" s="10">
        <f t="shared" si="2"/>
        <v>-0.0028379387602688573</v>
      </c>
    </row>
    <row r="189" spans="1:17" ht="9.75" customHeight="1">
      <c r="A189" s="1">
        <v>3</v>
      </c>
      <c r="B189" s="1" t="s">
        <v>82</v>
      </c>
      <c r="C189" s="1">
        <v>554</v>
      </c>
      <c r="D189" s="1">
        <v>0.64</v>
      </c>
      <c r="E189" s="1" t="s">
        <v>1672</v>
      </c>
      <c r="F189" s="2" t="s">
        <v>1673</v>
      </c>
      <c r="G189" s="2" t="s">
        <v>17</v>
      </c>
      <c r="H189" s="2" t="s">
        <v>134</v>
      </c>
      <c r="I189" s="1">
        <v>26922</v>
      </c>
      <c r="J189" s="1">
        <v>26380</v>
      </c>
      <c r="K189" s="1">
        <v>27606</v>
      </c>
      <c r="L189" s="1">
        <v>26575</v>
      </c>
      <c r="M189" s="1">
        <v>26214</v>
      </c>
      <c r="N189" s="1">
        <v>6.5</v>
      </c>
      <c r="O189" s="1">
        <v>28</v>
      </c>
      <c r="P189" s="14"/>
      <c r="Q189" s="10">
        <f t="shared" si="2"/>
        <v>-0.013584195672624647</v>
      </c>
    </row>
    <row r="190" spans="1:17" ht="9.75" customHeight="1">
      <c r="A190" s="1">
        <v>3</v>
      </c>
      <c r="B190" s="1" t="s">
        <v>82</v>
      </c>
      <c r="C190" s="1">
        <v>554</v>
      </c>
      <c r="D190" s="1">
        <v>2.76</v>
      </c>
      <c r="E190" s="1" t="s">
        <v>1674</v>
      </c>
      <c r="F190" s="2" t="s">
        <v>1675</v>
      </c>
      <c r="G190" s="2" t="s">
        <v>137</v>
      </c>
      <c r="H190" s="2" t="s">
        <v>134</v>
      </c>
      <c r="I190" s="1">
        <v>13875</v>
      </c>
      <c r="J190" s="1">
        <v>13770</v>
      </c>
      <c r="K190" s="1">
        <v>13168</v>
      </c>
      <c r="L190" s="1">
        <v>13226</v>
      </c>
      <c r="M190" s="1">
        <v>12657</v>
      </c>
      <c r="N190" s="1">
        <v>6.3</v>
      </c>
      <c r="O190" s="1">
        <v>28</v>
      </c>
      <c r="P190" s="14"/>
      <c r="Q190" s="10">
        <f t="shared" si="2"/>
        <v>-0.043021321639195524</v>
      </c>
    </row>
    <row r="191" spans="1:17" ht="9.75" customHeight="1">
      <c r="A191" s="1">
        <v>3</v>
      </c>
      <c r="B191" s="1" t="s">
        <v>82</v>
      </c>
      <c r="C191" s="1">
        <v>554</v>
      </c>
      <c r="D191" s="1">
        <v>2.81</v>
      </c>
      <c r="E191" s="1" t="s">
        <v>1676</v>
      </c>
      <c r="F191" s="2" t="s">
        <v>1677</v>
      </c>
      <c r="G191" s="2" t="s">
        <v>140</v>
      </c>
      <c r="H191" s="2" t="s">
        <v>134</v>
      </c>
      <c r="I191" s="1">
        <v>14391</v>
      </c>
      <c r="J191" s="1">
        <v>14613</v>
      </c>
      <c r="K191" s="1">
        <v>13871</v>
      </c>
      <c r="L191" s="1">
        <v>13076</v>
      </c>
      <c r="M191" s="1">
        <v>13966</v>
      </c>
      <c r="N191" s="1">
        <v>6.3</v>
      </c>
      <c r="O191" s="1">
        <v>14</v>
      </c>
      <c r="P191" s="14"/>
      <c r="Q191" s="10">
        <f t="shared" si="2"/>
        <v>0.06806362802080147</v>
      </c>
    </row>
    <row r="192" spans="1:17" ht="9.75" customHeight="1">
      <c r="A192" s="1">
        <v>3</v>
      </c>
      <c r="B192" s="1" t="s">
        <v>82</v>
      </c>
      <c r="C192" s="1">
        <v>554</v>
      </c>
      <c r="D192" s="1">
        <v>3.12</v>
      </c>
      <c r="E192" s="1" t="s">
        <v>1678</v>
      </c>
      <c r="F192" s="2" t="s">
        <v>1679</v>
      </c>
      <c r="G192" s="2" t="s">
        <v>140</v>
      </c>
      <c r="H192" s="2" t="s">
        <v>134</v>
      </c>
      <c r="I192" s="1">
        <v>19060</v>
      </c>
      <c r="J192" s="1">
        <v>18637</v>
      </c>
      <c r="K192" s="1">
        <v>17837</v>
      </c>
      <c r="L192" s="1">
        <v>17566</v>
      </c>
      <c r="M192" s="1">
        <v>17787</v>
      </c>
      <c r="N192" s="1">
        <v>5.2</v>
      </c>
      <c r="O192" s="1">
        <v>28</v>
      </c>
      <c r="P192" s="14"/>
      <c r="Q192" s="10">
        <f t="shared" si="2"/>
        <v>0.012581122623249459</v>
      </c>
    </row>
    <row r="193" spans="1:17" ht="9.75" customHeight="1">
      <c r="A193" s="1">
        <v>3</v>
      </c>
      <c r="B193" s="1" t="s">
        <v>82</v>
      </c>
      <c r="C193" s="1">
        <v>554</v>
      </c>
      <c r="D193" s="1">
        <v>3.13</v>
      </c>
      <c r="E193" s="1" t="s">
        <v>1680</v>
      </c>
      <c r="F193" s="2" t="s">
        <v>1681</v>
      </c>
      <c r="G193" s="2" t="s">
        <v>137</v>
      </c>
      <c r="H193" s="2" t="s">
        <v>134</v>
      </c>
      <c r="I193" s="1">
        <v>18682</v>
      </c>
      <c r="J193" s="1">
        <v>18220</v>
      </c>
      <c r="K193" s="1">
        <v>17556</v>
      </c>
      <c r="L193" s="1">
        <v>17185</v>
      </c>
      <c r="M193" s="1">
        <v>17043</v>
      </c>
      <c r="N193" s="1">
        <v>4.8</v>
      </c>
      <c r="O193" s="1">
        <v>28</v>
      </c>
      <c r="P193" s="14"/>
      <c r="Q193" s="10">
        <f t="shared" si="2"/>
        <v>-0.008263020075647366</v>
      </c>
    </row>
    <row r="194" spans="1:17" ht="9.75" customHeight="1">
      <c r="A194" s="1">
        <v>3</v>
      </c>
      <c r="B194" s="1" t="s">
        <v>82</v>
      </c>
      <c r="C194" s="1">
        <v>556</v>
      </c>
      <c r="D194" s="1">
        <v>0.5</v>
      </c>
      <c r="E194" s="1" t="s">
        <v>1682</v>
      </c>
      <c r="F194" s="2" t="s">
        <v>1683</v>
      </c>
      <c r="G194" s="2" t="s">
        <v>137</v>
      </c>
      <c r="H194" s="2" t="s">
        <v>134</v>
      </c>
      <c r="I194" s="1">
        <v>15444</v>
      </c>
      <c r="J194" s="1">
        <v>14328</v>
      </c>
      <c r="K194" s="1">
        <v>13381</v>
      </c>
      <c r="L194" s="1">
        <v>13582</v>
      </c>
      <c r="M194" s="1">
        <v>13250</v>
      </c>
      <c r="N194" s="1">
        <v>7.2</v>
      </c>
      <c r="O194" s="1">
        <v>28</v>
      </c>
      <c r="P194" s="14"/>
      <c r="Q194" s="10">
        <f t="shared" si="2"/>
        <v>-0.024444117213959653</v>
      </c>
    </row>
    <row r="195" spans="1:17" ht="9.75" customHeight="1">
      <c r="A195" s="1">
        <v>3</v>
      </c>
      <c r="B195" s="1" t="s">
        <v>82</v>
      </c>
      <c r="C195" s="1">
        <v>556</v>
      </c>
      <c r="D195" s="1">
        <v>0.5</v>
      </c>
      <c r="E195" s="1" t="s">
        <v>1684</v>
      </c>
      <c r="F195" s="2" t="s">
        <v>1685</v>
      </c>
      <c r="G195" s="2" t="s">
        <v>140</v>
      </c>
      <c r="H195" s="2" t="s">
        <v>134</v>
      </c>
      <c r="I195" s="1">
        <v>14684</v>
      </c>
      <c r="J195" s="1">
        <v>15443</v>
      </c>
      <c r="K195" s="1">
        <v>13545</v>
      </c>
      <c r="L195" s="1">
        <v>13715</v>
      </c>
      <c r="M195" s="1">
        <v>13938</v>
      </c>
      <c r="N195" s="1">
        <v>7.5</v>
      </c>
      <c r="O195" s="1">
        <v>28</v>
      </c>
      <c r="P195" s="14"/>
      <c r="Q195" s="10">
        <f t="shared" si="2"/>
        <v>0.016259569814072183</v>
      </c>
    </row>
    <row r="196" spans="1:17" ht="9.75" customHeight="1">
      <c r="A196" s="1">
        <v>3</v>
      </c>
      <c r="B196" s="1" t="s">
        <v>82</v>
      </c>
      <c r="C196" s="1">
        <v>557</v>
      </c>
      <c r="D196" s="1">
        <v>2.03</v>
      </c>
      <c r="E196" s="1" t="s">
        <v>1686</v>
      </c>
      <c r="F196" s="2" t="s">
        <v>1687</v>
      </c>
      <c r="G196" s="2" t="s">
        <v>17</v>
      </c>
      <c r="H196" s="2" t="s">
        <v>134</v>
      </c>
      <c r="I196" s="1">
        <v>23383</v>
      </c>
      <c r="J196" s="1">
        <v>21385</v>
      </c>
      <c r="K196" s="1">
        <v>20400</v>
      </c>
      <c r="L196" s="1">
        <v>23420</v>
      </c>
      <c r="M196" s="1">
        <v>22240</v>
      </c>
      <c r="N196" s="1">
        <v>6.6</v>
      </c>
      <c r="O196" s="1">
        <v>28</v>
      </c>
      <c r="P196" s="14"/>
      <c r="Q196" s="10">
        <f t="shared" si="2"/>
        <v>-0.05038428693424424</v>
      </c>
    </row>
    <row r="197" spans="1:17" ht="9.75" customHeight="1">
      <c r="A197" s="1">
        <v>3</v>
      </c>
      <c r="B197" s="1" t="s">
        <v>82</v>
      </c>
      <c r="C197" s="1">
        <v>557</v>
      </c>
      <c r="D197" s="1">
        <v>3</v>
      </c>
      <c r="E197" s="1" t="s">
        <v>1688</v>
      </c>
      <c r="F197" s="2" t="s">
        <v>1689</v>
      </c>
      <c r="G197" s="2" t="s">
        <v>137</v>
      </c>
      <c r="H197" s="2" t="s">
        <v>145</v>
      </c>
      <c r="I197" s="1">
        <v>8764</v>
      </c>
      <c r="J197" s="1">
        <v>8689</v>
      </c>
      <c r="K197" s="1">
        <v>8918</v>
      </c>
      <c r="L197" s="1">
        <v>8751</v>
      </c>
      <c r="M197" s="1">
        <v>8874</v>
      </c>
      <c r="N197" s="1">
        <v>9.1</v>
      </c>
      <c r="O197" s="1" t="s">
        <v>43</v>
      </c>
      <c r="P197" s="14"/>
      <c r="Q197" s="10">
        <f t="shared" si="2"/>
        <v>0.01405553651011313</v>
      </c>
    </row>
    <row r="198" spans="1:17" ht="9.75" customHeight="1">
      <c r="A198" s="1">
        <v>3</v>
      </c>
      <c r="B198" s="1" t="s">
        <v>82</v>
      </c>
      <c r="C198" s="1">
        <v>557</v>
      </c>
      <c r="D198" s="1">
        <v>3</v>
      </c>
      <c r="E198" s="1" t="s">
        <v>1690</v>
      </c>
      <c r="F198" s="2" t="s">
        <v>1691</v>
      </c>
      <c r="G198" s="2" t="s">
        <v>140</v>
      </c>
      <c r="H198" s="2" t="s">
        <v>145</v>
      </c>
      <c r="I198" s="1">
        <v>8764</v>
      </c>
      <c r="J198" s="1">
        <v>8689</v>
      </c>
      <c r="K198" s="1">
        <v>8918</v>
      </c>
      <c r="L198" s="1">
        <v>8751</v>
      </c>
      <c r="M198" s="1">
        <v>8874</v>
      </c>
      <c r="N198" s="1">
        <v>9.1</v>
      </c>
      <c r="O198" s="1" t="s">
        <v>43</v>
      </c>
      <c r="P198" s="14"/>
      <c r="Q198" s="10">
        <f t="shared" si="2"/>
        <v>0.01405553651011313</v>
      </c>
    </row>
    <row r="199" spans="1:17" ht="9.75" customHeight="1">
      <c r="A199" s="1">
        <v>3</v>
      </c>
      <c r="B199" s="1" t="s">
        <v>82</v>
      </c>
      <c r="C199" s="1">
        <v>557</v>
      </c>
      <c r="D199" s="1">
        <v>6.24</v>
      </c>
      <c r="E199" s="1" t="s">
        <v>1692</v>
      </c>
      <c r="F199" s="2" t="s">
        <v>1693</v>
      </c>
      <c r="G199" s="2" t="s">
        <v>17</v>
      </c>
      <c r="H199" s="2" t="s">
        <v>134</v>
      </c>
      <c r="I199" s="1">
        <v>17527</v>
      </c>
      <c r="J199" s="1">
        <v>17378</v>
      </c>
      <c r="K199" s="1">
        <v>17837</v>
      </c>
      <c r="L199" s="1">
        <v>17501</v>
      </c>
      <c r="M199" s="1">
        <v>17748</v>
      </c>
      <c r="N199" s="1">
        <v>9.1</v>
      </c>
      <c r="O199" s="1">
        <v>28</v>
      </c>
      <c r="P199" s="14"/>
      <c r="Q199" s="10">
        <f t="shared" si="2"/>
        <v>0.0141134792297583</v>
      </c>
    </row>
    <row r="200" spans="1:17" ht="9.75" customHeight="1">
      <c r="A200" s="1">
        <v>3</v>
      </c>
      <c r="B200" s="1" t="s">
        <v>82</v>
      </c>
      <c r="C200" s="1">
        <v>568</v>
      </c>
      <c r="D200" s="1">
        <v>7.03</v>
      </c>
      <c r="E200" s="1" t="s">
        <v>1694</v>
      </c>
      <c r="F200" s="2" t="s">
        <v>1695</v>
      </c>
      <c r="G200" s="2" t="s">
        <v>17</v>
      </c>
      <c r="H200" s="2" t="s">
        <v>134</v>
      </c>
      <c r="I200" s="1">
        <v>19875</v>
      </c>
      <c r="J200" s="1">
        <v>19612</v>
      </c>
      <c r="K200" s="1">
        <v>19362</v>
      </c>
      <c r="L200" s="1">
        <v>17413</v>
      </c>
      <c r="M200" s="1">
        <v>19950</v>
      </c>
      <c r="N200" s="1">
        <v>12.1</v>
      </c>
      <c r="O200" s="1">
        <v>28</v>
      </c>
      <c r="P200" s="14"/>
      <c r="Q200" s="10">
        <f t="shared" si="2"/>
        <v>0.14569574455866308</v>
      </c>
    </row>
    <row r="201" spans="1:17" ht="9.75" customHeight="1">
      <c r="A201" s="4">
        <v>3</v>
      </c>
      <c r="B201" s="4" t="s">
        <v>82</v>
      </c>
      <c r="C201" s="4">
        <v>574</v>
      </c>
      <c r="D201" s="4">
        <v>5.71</v>
      </c>
      <c r="E201" s="4" t="s">
        <v>1696</v>
      </c>
      <c r="F201" s="5" t="s">
        <v>1697</v>
      </c>
      <c r="G201" s="5" t="s">
        <v>17</v>
      </c>
      <c r="H201" s="5" t="s">
        <v>42</v>
      </c>
      <c r="I201" s="4">
        <v>14575</v>
      </c>
      <c r="J201" s="4">
        <v>14613</v>
      </c>
      <c r="K201" s="4">
        <v>14726</v>
      </c>
      <c r="L201" s="4">
        <v>14629</v>
      </c>
      <c r="M201" s="4">
        <v>14365</v>
      </c>
      <c r="N201" s="4">
        <v>10.9</v>
      </c>
      <c r="O201" s="4">
        <v>327</v>
      </c>
      <c r="P201" s="16"/>
      <c r="Q201" s="10">
        <f t="shared" si="2"/>
        <v>-0.018046346298448288</v>
      </c>
    </row>
    <row r="202" spans="1:17" ht="9.75" customHeight="1">
      <c r="A202" s="1">
        <v>3</v>
      </c>
      <c r="B202" s="1" t="s">
        <v>82</v>
      </c>
      <c r="C202" s="1">
        <v>594</v>
      </c>
      <c r="D202" s="1">
        <v>0.4</v>
      </c>
      <c r="E202" s="1" t="s">
        <v>1698</v>
      </c>
      <c r="F202" s="2" t="s">
        <v>1699</v>
      </c>
      <c r="G202" s="2" t="s">
        <v>17</v>
      </c>
      <c r="H202" s="2" t="s">
        <v>134</v>
      </c>
      <c r="I202" s="1">
        <v>7964</v>
      </c>
      <c r="J202" s="1">
        <v>8143</v>
      </c>
      <c r="K202" s="1">
        <v>8091</v>
      </c>
      <c r="L202" s="1">
        <v>7906</v>
      </c>
      <c r="M202" s="1">
        <v>8017</v>
      </c>
      <c r="N202" s="1">
        <v>12.9</v>
      </c>
      <c r="O202" s="1">
        <v>28</v>
      </c>
      <c r="P202" s="14"/>
      <c r="Q202" s="10">
        <f t="shared" si="2"/>
        <v>0.01403996964330888</v>
      </c>
    </row>
    <row r="203" spans="1:17" ht="9.75" customHeight="1">
      <c r="A203" s="1">
        <v>3</v>
      </c>
      <c r="B203" s="1" t="s">
        <v>82</v>
      </c>
      <c r="C203" s="1">
        <v>605</v>
      </c>
      <c r="D203" s="1">
        <v>1.21</v>
      </c>
      <c r="E203" s="1" t="s">
        <v>1700</v>
      </c>
      <c r="F203" s="2" t="s">
        <v>1701</v>
      </c>
      <c r="G203" s="2" t="s">
        <v>17</v>
      </c>
      <c r="H203" s="2" t="s">
        <v>134</v>
      </c>
      <c r="I203" s="1">
        <v>11056</v>
      </c>
      <c r="J203" s="1">
        <v>11577</v>
      </c>
      <c r="K203" s="1">
        <v>11162</v>
      </c>
      <c r="L203" s="1">
        <v>11322</v>
      </c>
      <c r="M203" s="1">
        <v>11414</v>
      </c>
      <c r="N203" s="1">
        <v>15.8</v>
      </c>
      <c r="O203" s="1">
        <v>28</v>
      </c>
      <c r="P203" s="14"/>
      <c r="Q203" s="10">
        <f t="shared" si="2"/>
        <v>0.008125772831655184</v>
      </c>
    </row>
    <row r="204" spans="1:17" ht="9.75" customHeight="1">
      <c r="A204" s="1">
        <v>3</v>
      </c>
      <c r="B204" s="1" t="s">
        <v>82</v>
      </c>
      <c r="C204" s="1">
        <v>607</v>
      </c>
      <c r="D204" s="1">
        <v>0.2</v>
      </c>
      <c r="E204" s="1" t="s">
        <v>1702</v>
      </c>
      <c r="F204" s="2" t="s">
        <v>1703</v>
      </c>
      <c r="G204" s="2" t="s">
        <v>17</v>
      </c>
      <c r="H204" s="2" t="s">
        <v>134</v>
      </c>
      <c r="I204" s="1">
        <v>8017</v>
      </c>
      <c r="J204" s="1">
        <v>8325</v>
      </c>
      <c r="K204" s="1">
        <v>7886</v>
      </c>
      <c r="L204" s="1">
        <v>7932</v>
      </c>
      <c r="M204" s="1">
        <v>8014</v>
      </c>
      <c r="N204" s="1">
        <v>16</v>
      </c>
      <c r="O204" s="1">
        <v>28</v>
      </c>
      <c r="P204" s="14"/>
      <c r="Q204" s="10">
        <f t="shared" si="2"/>
        <v>0.010337871911245588</v>
      </c>
    </row>
    <row r="205" spans="1:17" ht="9.75" customHeight="1">
      <c r="A205" s="1">
        <v>3</v>
      </c>
      <c r="B205" s="1" t="s">
        <v>82</v>
      </c>
      <c r="C205" s="1">
        <v>613</v>
      </c>
      <c r="D205" s="1">
        <v>0.23</v>
      </c>
      <c r="E205" s="1" t="s">
        <v>1704</v>
      </c>
      <c r="F205" s="2" t="s">
        <v>1705</v>
      </c>
      <c r="G205" s="2" t="s">
        <v>17</v>
      </c>
      <c r="H205" s="2" t="s">
        <v>134</v>
      </c>
      <c r="I205" s="1">
        <v>10335</v>
      </c>
      <c r="J205" s="1">
        <v>10732</v>
      </c>
      <c r="K205" s="1">
        <v>10318</v>
      </c>
      <c r="L205" s="1">
        <v>10048</v>
      </c>
      <c r="M205" s="1">
        <v>11084</v>
      </c>
      <c r="N205" s="1">
        <v>14.9</v>
      </c>
      <c r="O205" s="1">
        <v>28</v>
      </c>
      <c r="P205" s="14"/>
      <c r="Q205" s="10">
        <f t="shared" si="2"/>
        <v>0.10310509554140128</v>
      </c>
    </row>
    <row r="206" spans="1:17" ht="9.75" customHeight="1">
      <c r="A206" s="4">
        <v>3</v>
      </c>
      <c r="B206" s="4" t="s">
        <v>82</v>
      </c>
      <c r="C206" s="4">
        <v>613</v>
      </c>
      <c r="D206" s="4">
        <v>7.18</v>
      </c>
      <c r="E206" s="4" t="s">
        <v>1706</v>
      </c>
      <c r="F206" s="5" t="s">
        <v>1707</v>
      </c>
      <c r="G206" s="5" t="s">
        <v>17</v>
      </c>
      <c r="H206" s="5" t="s">
        <v>42</v>
      </c>
      <c r="I206" s="4">
        <v>8882</v>
      </c>
      <c r="J206" s="4">
        <v>8921</v>
      </c>
      <c r="K206" s="4">
        <v>9044</v>
      </c>
      <c r="L206" s="4">
        <v>9095</v>
      </c>
      <c r="M206" s="4">
        <v>9085</v>
      </c>
      <c r="N206" s="4">
        <v>16.2</v>
      </c>
      <c r="O206" s="4">
        <v>362</v>
      </c>
      <c r="P206" s="16"/>
      <c r="Q206" s="10">
        <f t="shared" si="2"/>
        <v>-0.0010995052226498076</v>
      </c>
    </row>
    <row r="207" spans="1:17" ht="9.75" customHeight="1">
      <c r="A207" s="4">
        <v>3</v>
      </c>
      <c r="B207" s="4" t="s">
        <v>82</v>
      </c>
      <c r="C207" s="4">
        <v>625</v>
      </c>
      <c r="D207" s="4">
        <v>3.5</v>
      </c>
      <c r="E207" s="4" t="s">
        <v>1708</v>
      </c>
      <c r="F207" s="5" t="s">
        <v>1709</v>
      </c>
      <c r="G207" s="5" t="s">
        <v>17</v>
      </c>
      <c r="H207" s="5" t="s">
        <v>42</v>
      </c>
      <c r="I207" s="4">
        <v>8798</v>
      </c>
      <c r="J207" s="4">
        <v>8504</v>
      </c>
      <c r="K207" s="4">
        <v>8470</v>
      </c>
      <c r="L207" s="4">
        <v>8503</v>
      </c>
      <c r="M207" s="4">
        <v>8442</v>
      </c>
      <c r="N207" s="4">
        <v>17.8</v>
      </c>
      <c r="O207" s="4">
        <v>306</v>
      </c>
      <c r="P207" s="16"/>
      <c r="Q207" s="10">
        <f t="shared" si="2"/>
        <v>-0.007173938609902388</v>
      </c>
    </row>
    <row r="208" spans="1:17" ht="9.75" customHeight="1">
      <c r="A208" s="1">
        <v>3</v>
      </c>
      <c r="B208" s="1" t="s">
        <v>82</v>
      </c>
      <c r="C208" s="1">
        <v>625</v>
      </c>
      <c r="D208" s="1">
        <v>11.5</v>
      </c>
      <c r="E208" s="1" t="s">
        <v>1710</v>
      </c>
      <c r="F208" s="2" t="s">
        <v>1711</v>
      </c>
      <c r="G208" s="2" t="s">
        <v>137</v>
      </c>
      <c r="H208" s="2" t="s">
        <v>145</v>
      </c>
      <c r="I208" s="1">
        <v>5339</v>
      </c>
      <c r="J208" s="1">
        <v>4842</v>
      </c>
      <c r="K208" s="1">
        <v>4967</v>
      </c>
      <c r="L208" s="1">
        <v>4896</v>
      </c>
      <c r="M208" s="1">
        <v>5154</v>
      </c>
      <c r="N208" s="1">
        <v>14</v>
      </c>
      <c r="O208" s="1" t="s">
        <v>43</v>
      </c>
      <c r="P208" s="14"/>
      <c r="Q208" s="10">
        <f t="shared" si="2"/>
        <v>0.05269607843137255</v>
      </c>
    </row>
    <row r="209" spans="1:17" ht="9.75" customHeight="1">
      <c r="A209" s="1">
        <v>3</v>
      </c>
      <c r="B209" s="1" t="s">
        <v>82</v>
      </c>
      <c r="C209" s="1">
        <v>625</v>
      </c>
      <c r="D209" s="1">
        <v>11.5</v>
      </c>
      <c r="E209" s="1" t="s">
        <v>1712</v>
      </c>
      <c r="F209" s="2" t="s">
        <v>1713</v>
      </c>
      <c r="G209" s="2" t="s">
        <v>140</v>
      </c>
      <c r="H209" s="2" t="s">
        <v>145</v>
      </c>
      <c r="I209" s="1">
        <v>5339</v>
      </c>
      <c r="J209" s="1">
        <v>4842</v>
      </c>
      <c r="K209" s="1">
        <v>4967</v>
      </c>
      <c r="L209" s="1">
        <v>4896</v>
      </c>
      <c r="M209" s="1">
        <v>5154</v>
      </c>
      <c r="N209" s="1">
        <v>14</v>
      </c>
      <c r="O209" s="1" t="s">
        <v>43</v>
      </c>
      <c r="P209" s="14"/>
      <c r="Q209" s="10">
        <f t="shared" si="2"/>
        <v>0.05269607843137255</v>
      </c>
    </row>
    <row r="210" spans="1:17" ht="9.75" customHeight="1">
      <c r="A210" s="1">
        <v>3</v>
      </c>
      <c r="B210" s="1" t="s">
        <v>82</v>
      </c>
      <c r="C210" s="1">
        <v>638</v>
      </c>
      <c r="D210" s="1">
        <v>0.93</v>
      </c>
      <c r="E210" s="1" t="s">
        <v>1714</v>
      </c>
      <c r="F210" s="2" t="s">
        <v>1715</v>
      </c>
      <c r="G210" s="2" t="s">
        <v>17</v>
      </c>
      <c r="H210" s="2" t="s">
        <v>134</v>
      </c>
      <c r="I210" s="1">
        <v>8898</v>
      </c>
      <c r="J210" s="1">
        <v>8070</v>
      </c>
      <c r="K210" s="1">
        <v>8278</v>
      </c>
      <c r="L210" s="1">
        <v>8160</v>
      </c>
      <c r="M210" s="1">
        <v>8590</v>
      </c>
      <c r="N210" s="1">
        <v>14</v>
      </c>
      <c r="O210" s="1">
        <v>23</v>
      </c>
      <c r="P210" s="14"/>
      <c r="Q210" s="10">
        <f t="shared" si="2"/>
        <v>0.05269607843137255</v>
      </c>
    </row>
    <row r="211" spans="1:17" ht="9.75" customHeight="1">
      <c r="A211" s="1">
        <v>3</v>
      </c>
      <c r="B211" s="1" t="s">
        <v>82</v>
      </c>
      <c r="C211" s="1">
        <v>638</v>
      </c>
      <c r="D211" s="1">
        <v>7.09</v>
      </c>
      <c r="E211" s="1" t="s">
        <v>1716</v>
      </c>
      <c r="F211" s="2" t="s">
        <v>1717</v>
      </c>
      <c r="G211" s="2" t="s">
        <v>17</v>
      </c>
      <c r="H211" s="2" t="s">
        <v>134</v>
      </c>
      <c r="I211" s="1">
        <v>6543</v>
      </c>
      <c r="J211" s="1">
        <v>6518</v>
      </c>
      <c r="K211" s="1">
        <v>6517</v>
      </c>
      <c r="L211" s="1">
        <v>6614</v>
      </c>
      <c r="M211" s="1">
        <v>6668</v>
      </c>
      <c r="N211" s="1">
        <v>20.8</v>
      </c>
      <c r="O211" s="1">
        <v>28</v>
      </c>
      <c r="P211" s="14"/>
      <c r="Q211" s="10">
        <f t="shared" si="2"/>
        <v>0.008164499546416692</v>
      </c>
    </row>
    <row r="212" spans="1:17" ht="9.75" customHeight="1">
      <c r="A212" s="1">
        <v>3</v>
      </c>
      <c r="B212" s="1" t="s">
        <v>82</v>
      </c>
      <c r="C212" s="1">
        <v>680</v>
      </c>
      <c r="D212" s="1">
        <v>8.73</v>
      </c>
      <c r="E212" s="1" t="s">
        <v>1718</v>
      </c>
      <c r="F212" s="2" t="s">
        <v>1719</v>
      </c>
      <c r="G212" s="2" t="s">
        <v>17</v>
      </c>
      <c r="H212" s="2" t="s">
        <v>134</v>
      </c>
      <c r="I212" s="1">
        <v>5395</v>
      </c>
      <c r="J212" s="1">
        <v>5069</v>
      </c>
      <c r="K212" s="1">
        <v>5183</v>
      </c>
      <c r="L212" s="1">
        <v>5563</v>
      </c>
      <c r="M212" s="1">
        <v>5453</v>
      </c>
      <c r="N212" s="1">
        <v>21.6</v>
      </c>
      <c r="O212" s="1">
        <v>28</v>
      </c>
      <c r="P212" s="14"/>
      <c r="Q212" s="10">
        <f t="shared" si="2"/>
        <v>-0.019773503505302895</v>
      </c>
    </row>
    <row r="213" spans="1:17" ht="9.75" customHeight="1">
      <c r="A213" s="1">
        <v>3</v>
      </c>
      <c r="B213" s="1" t="s">
        <v>82</v>
      </c>
      <c r="C213" s="1">
        <v>695</v>
      </c>
      <c r="D213" s="1">
        <v>5.07</v>
      </c>
      <c r="E213" s="1" t="s">
        <v>1720</v>
      </c>
      <c r="F213" s="2" t="s">
        <v>1721</v>
      </c>
      <c r="G213" s="2" t="s">
        <v>17</v>
      </c>
      <c r="H213" s="2" t="s">
        <v>134</v>
      </c>
      <c r="I213" s="1">
        <v>10361</v>
      </c>
      <c r="J213" s="1">
        <v>10430</v>
      </c>
      <c r="K213" s="1">
        <v>8038</v>
      </c>
      <c r="L213" s="1">
        <v>5657</v>
      </c>
      <c r="M213" s="1">
        <v>6173</v>
      </c>
      <c r="N213" s="1">
        <v>6.8</v>
      </c>
      <c r="O213" s="1">
        <v>28</v>
      </c>
      <c r="P213" s="14"/>
      <c r="Q213" s="10">
        <f t="shared" si="2"/>
        <v>0.09121442460668198</v>
      </c>
    </row>
    <row r="214" spans="1:17" ht="9.75" customHeight="1">
      <c r="A214" s="1">
        <v>3</v>
      </c>
      <c r="B214" s="1" t="s">
        <v>82</v>
      </c>
      <c r="C214" s="1">
        <v>695</v>
      </c>
      <c r="D214" s="1">
        <v>7.56</v>
      </c>
      <c r="E214" s="1" t="s">
        <v>1722</v>
      </c>
      <c r="F214" s="2" t="s">
        <v>1723</v>
      </c>
      <c r="G214" s="2" t="s">
        <v>17</v>
      </c>
      <c r="H214" s="2" t="s">
        <v>134</v>
      </c>
      <c r="I214" s="1">
        <v>27829</v>
      </c>
      <c r="J214" s="1">
        <v>28465</v>
      </c>
      <c r="K214" s="1">
        <v>24881</v>
      </c>
      <c r="L214" s="1">
        <v>24021</v>
      </c>
      <c r="M214" s="1">
        <v>23695</v>
      </c>
      <c r="N214" s="1">
        <v>3.4</v>
      </c>
      <c r="O214" s="1">
        <v>28</v>
      </c>
      <c r="P214" s="14"/>
      <c r="Q214" s="10">
        <f t="shared" si="2"/>
        <v>-0.013571458307314432</v>
      </c>
    </row>
    <row r="215" spans="1:17" ht="9.75" customHeight="1">
      <c r="A215" s="1">
        <v>3</v>
      </c>
      <c r="B215" s="1" t="s">
        <v>82</v>
      </c>
      <c r="C215" s="1">
        <v>695</v>
      </c>
      <c r="D215" s="1">
        <v>8</v>
      </c>
      <c r="E215" s="1" t="s">
        <v>1724</v>
      </c>
      <c r="F215" s="2" t="s">
        <v>1725</v>
      </c>
      <c r="G215" s="2" t="s">
        <v>137</v>
      </c>
      <c r="H215" s="2" t="s">
        <v>145</v>
      </c>
      <c r="I215" s="1">
        <v>13915</v>
      </c>
      <c r="J215" s="1">
        <v>14233</v>
      </c>
      <c r="K215" s="1">
        <v>12441</v>
      </c>
      <c r="L215" s="1">
        <v>12011</v>
      </c>
      <c r="M215" s="1">
        <v>11848</v>
      </c>
      <c r="N215" s="1">
        <v>3.4</v>
      </c>
      <c r="O215" s="1" t="s">
        <v>43</v>
      </c>
      <c r="P215" s="14"/>
      <c r="Q215" s="10">
        <f t="shared" si="2"/>
        <v>-0.013570893347764549</v>
      </c>
    </row>
    <row r="216" spans="1:17" ht="9.75" customHeight="1">
      <c r="A216" s="1">
        <v>3</v>
      </c>
      <c r="B216" s="1" t="s">
        <v>82</v>
      </c>
      <c r="C216" s="1">
        <v>695</v>
      </c>
      <c r="D216" s="1">
        <v>8</v>
      </c>
      <c r="E216" s="1" t="s">
        <v>1726</v>
      </c>
      <c r="F216" s="2" t="s">
        <v>1727</v>
      </c>
      <c r="G216" s="2" t="s">
        <v>140</v>
      </c>
      <c r="H216" s="2" t="s">
        <v>145</v>
      </c>
      <c r="I216" s="1">
        <v>13915</v>
      </c>
      <c r="J216" s="1">
        <v>14233</v>
      </c>
      <c r="K216" s="1">
        <v>12441</v>
      </c>
      <c r="L216" s="1">
        <v>12011</v>
      </c>
      <c r="M216" s="1">
        <v>11848</v>
      </c>
      <c r="N216" s="1">
        <v>3.4</v>
      </c>
      <c r="O216" s="1" t="s">
        <v>43</v>
      </c>
      <c r="P216" s="14"/>
      <c r="Q216" s="10">
        <f aca="true" t="shared" si="3" ref="Q216:Q223">(M216-L216)/L216</f>
        <v>-0.013570893347764549</v>
      </c>
    </row>
    <row r="217" spans="1:17" ht="9.75" customHeight="1">
      <c r="A217" s="1">
        <v>3</v>
      </c>
      <c r="B217" s="1" t="s">
        <v>82</v>
      </c>
      <c r="C217" s="1">
        <v>695</v>
      </c>
      <c r="D217" s="1">
        <v>10.92</v>
      </c>
      <c r="E217" s="1" t="s">
        <v>1728</v>
      </c>
      <c r="F217" s="2" t="s">
        <v>1729</v>
      </c>
      <c r="G217" s="2" t="s">
        <v>17</v>
      </c>
      <c r="H217" s="2" t="s">
        <v>134</v>
      </c>
      <c r="I217" s="1">
        <v>14028</v>
      </c>
      <c r="J217" s="1">
        <v>15056</v>
      </c>
      <c r="K217" s="1">
        <v>13741</v>
      </c>
      <c r="L217" s="1">
        <v>11896</v>
      </c>
      <c r="M217" s="1">
        <v>13764</v>
      </c>
      <c r="N217" s="1">
        <v>3.5</v>
      </c>
      <c r="O217" s="1">
        <v>28</v>
      </c>
      <c r="P217" s="14"/>
      <c r="Q217" s="10">
        <f t="shared" si="3"/>
        <v>0.1570275722932078</v>
      </c>
    </row>
    <row r="218" spans="1:17" ht="9.75" customHeight="1">
      <c r="A218" s="1">
        <v>3</v>
      </c>
      <c r="B218" s="1" t="s">
        <v>82</v>
      </c>
      <c r="C218" s="1">
        <v>706</v>
      </c>
      <c r="D218" s="1">
        <v>0.3</v>
      </c>
      <c r="E218" s="1" t="s">
        <v>1730</v>
      </c>
      <c r="F218" s="2" t="s">
        <v>1731</v>
      </c>
      <c r="G218" s="2" t="s">
        <v>17</v>
      </c>
      <c r="H218" s="2" t="s">
        <v>134</v>
      </c>
      <c r="I218" s="1">
        <v>14362</v>
      </c>
      <c r="J218" s="1">
        <v>12418</v>
      </c>
      <c r="K218" s="1">
        <v>15229</v>
      </c>
      <c r="L218" s="1">
        <v>11828</v>
      </c>
      <c r="M218" s="1">
        <v>11970</v>
      </c>
      <c r="N218" s="1">
        <v>4.5</v>
      </c>
      <c r="O218" s="1">
        <v>28</v>
      </c>
      <c r="P218" s="14"/>
      <c r="Q218" s="10">
        <f t="shared" si="3"/>
        <v>0.012005410889414947</v>
      </c>
    </row>
    <row r="219" spans="1:17" ht="9.75" customHeight="1">
      <c r="A219" s="4">
        <v>3</v>
      </c>
      <c r="B219" s="4" t="s">
        <v>82</v>
      </c>
      <c r="C219" s="4">
        <v>726</v>
      </c>
      <c r="D219" s="4">
        <v>2.5</v>
      </c>
      <c r="E219" s="4" t="s">
        <v>1732</v>
      </c>
      <c r="F219" s="5" t="s">
        <v>1733</v>
      </c>
      <c r="G219" s="5" t="s">
        <v>17</v>
      </c>
      <c r="H219" s="5" t="s">
        <v>42</v>
      </c>
      <c r="I219" s="4">
        <v>5373</v>
      </c>
      <c r="J219" s="4">
        <v>5507</v>
      </c>
      <c r="K219" s="4">
        <v>5385</v>
      </c>
      <c r="L219" s="4">
        <v>5345</v>
      </c>
      <c r="M219" s="4">
        <v>5155</v>
      </c>
      <c r="N219" s="4">
        <v>15.1</v>
      </c>
      <c r="O219" s="4">
        <v>364</v>
      </c>
      <c r="P219" s="16"/>
      <c r="Q219" s="10">
        <f t="shared" si="3"/>
        <v>-0.03554724041159962</v>
      </c>
    </row>
    <row r="220" spans="1:17" ht="9.75" customHeight="1">
      <c r="A220" s="1">
        <v>3</v>
      </c>
      <c r="B220" s="1" t="s">
        <v>82</v>
      </c>
      <c r="C220" s="1">
        <v>753</v>
      </c>
      <c r="D220" s="1">
        <v>4.9</v>
      </c>
      <c r="E220" s="1" t="s">
        <v>1734</v>
      </c>
      <c r="F220" s="2" t="s">
        <v>1735</v>
      </c>
      <c r="G220" s="2" t="s">
        <v>17</v>
      </c>
      <c r="H220" s="2" t="s">
        <v>134</v>
      </c>
      <c r="I220" s="1">
        <v>3651</v>
      </c>
      <c r="J220" s="1">
        <v>3685</v>
      </c>
      <c r="K220" s="1">
        <v>3707</v>
      </c>
      <c r="L220" s="1">
        <v>3621</v>
      </c>
      <c r="M220" s="1">
        <v>3561</v>
      </c>
      <c r="N220" s="1">
        <v>14.7</v>
      </c>
      <c r="O220" s="1">
        <v>28</v>
      </c>
      <c r="P220" s="14"/>
      <c r="Q220" s="10">
        <f t="shared" si="3"/>
        <v>-0.016570008285004142</v>
      </c>
    </row>
    <row r="221" spans="1:17" ht="9.75" customHeight="1">
      <c r="A221" s="1">
        <v>3</v>
      </c>
      <c r="B221" s="1" t="s">
        <v>82</v>
      </c>
      <c r="C221" s="1">
        <v>763</v>
      </c>
      <c r="D221" s="1">
        <v>0.5</v>
      </c>
      <c r="E221" s="1" t="s">
        <v>1736</v>
      </c>
      <c r="F221" s="2" t="s">
        <v>1737</v>
      </c>
      <c r="G221" s="2" t="s">
        <v>17</v>
      </c>
      <c r="H221" s="2" t="s">
        <v>18</v>
      </c>
      <c r="I221" s="1">
        <v>3489</v>
      </c>
      <c r="J221" s="1">
        <v>3242</v>
      </c>
      <c r="K221" s="1">
        <v>3429</v>
      </c>
      <c r="L221" s="1">
        <v>3331</v>
      </c>
      <c r="M221" s="1">
        <v>3250</v>
      </c>
      <c r="N221" s="1">
        <v>17.1</v>
      </c>
      <c r="O221" s="1">
        <v>33</v>
      </c>
      <c r="P221" s="14"/>
      <c r="Q221" s="10">
        <f t="shared" si="3"/>
        <v>-0.02431702191534074</v>
      </c>
    </row>
    <row r="222" spans="1:18" ht="9.75" customHeight="1">
      <c r="A222" s="1"/>
      <c r="B222" s="1"/>
      <c r="C222" s="1"/>
      <c r="D222" s="1"/>
      <c r="E222" s="1"/>
      <c r="F222" s="2"/>
      <c r="G222" s="2"/>
      <c r="H222" s="2"/>
      <c r="I222" s="1"/>
      <c r="J222" s="1"/>
      <c r="K222" s="1"/>
      <c r="L222" s="1">
        <f>SUM(L162:L221)</f>
        <v>839531</v>
      </c>
      <c r="M222" s="1">
        <f>SUM(M162:M221)</f>
        <v>842621</v>
      </c>
      <c r="N222" s="1"/>
      <c r="O222" s="1"/>
      <c r="P222" s="14">
        <f>(M222-L222)/L222</f>
        <v>0.003680626445003222</v>
      </c>
      <c r="Q222" s="10"/>
      <c r="R222" s="10">
        <f>MEDIAN(Q162:Q221)</f>
        <v>-0.001060014545784593</v>
      </c>
    </row>
    <row r="223" spans="1:17" ht="9.75" customHeight="1">
      <c r="A223" s="4">
        <v>3</v>
      </c>
      <c r="B223" s="4" t="s">
        <v>1738</v>
      </c>
      <c r="C223" s="4">
        <v>21</v>
      </c>
      <c r="D223" s="4">
        <v>3.34</v>
      </c>
      <c r="E223" s="4" t="s">
        <v>1739</v>
      </c>
      <c r="F223" s="5" t="s">
        <v>1740</v>
      </c>
      <c r="G223" s="5" t="s">
        <v>17</v>
      </c>
      <c r="H223" s="5" t="s">
        <v>42</v>
      </c>
      <c r="I223" s="4">
        <v>3317</v>
      </c>
      <c r="J223" s="4">
        <v>3342</v>
      </c>
      <c r="K223" s="4">
        <v>3338</v>
      </c>
      <c r="L223" s="4">
        <v>3228</v>
      </c>
      <c r="M223" s="4">
        <v>3294</v>
      </c>
      <c r="N223" s="4">
        <v>8.6</v>
      </c>
      <c r="O223" s="4">
        <v>353</v>
      </c>
      <c r="P223" s="16"/>
      <c r="Q223" s="10">
        <f t="shared" si="3"/>
        <v>0.020446096654275093</v>
      </c>
    </row>
    <row r="224" ht="9">
      <c r="Q224" s="10">
        <f>MEDIAN(Q2:Q223)</f>
        <v>0.0025633395208497748</v>
      </c>
    </row>
    <row r="225" spans="12:16" ht="9">
      <c r="L225" s="3">
        <f>SUM(L2:L223)</f>
        <v>3022889</v>
      </c>
      <c r="M225" s="3">
        <f>SUM(M2:M223)</f>
        <v>3030230</v>
      </c>
      <c r="P225" s="10">
        <f>(M225-L225)/L225</f>
        <v>0.0024284715714007364</v>
      </c>
    </row>
  </sheetData>
  <sheetProtection/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1"/>
  <headerFooter alignWithMargins="0">
    <oddHeader>&amp;C
Region 3 - Waikato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39"/>
  <sheetViews>
    <sheetView zoomScale="145" zoomScaleNormal="145" workbookViewId="0" topLeftCell="A1">
      <pane ySplit="1" topLeftCell="A95" activePane="bottomLeft" state="frozen"/>
      <selection pane="topLeft" activeCell="A1" sqref="A1"/>
      <selection pane="bottomLeft" activeCell="E134" sqref="E134"/>
    </sheetView>
  </sheetViews>
  <sheetFormatPr defaultColWidth="9.140625" defaultRowHeight="11.25"/>
  <cols>
    <col min="1" max="1" width="5.8515625" style="3" bestFit="1" customWidth="1"/>
    <col min="2" max="4" width="5.57421875" style="3" customWidth="1"/>
    <col min="5" max="5" width="12.00390625" style="3" customWidth="1"/>
    <col min="6" max="6" width="47.57421875" style="3" bestFit="1" customWidth="1"/>
    <col min="7" max="7" width="7.28125" style="3" bestFit="1" customWidth="1"/>
    <col min="8" max="8" width="9.7109375" style="3" customWidth="1"/>
    <col min="9" max="14" width="8.00390625" style="3" customWidth="1"/>
    <col min="15" max="15" width="7.421875" style="3" bestFit="1" customWidth="1"/>
    <col min="16" max="16" width="7.421875" style="10" customWidth="1"/>
    <col min="17" max="16384" width="9.140625" style="3" customWidth="1"/>
  </cols>
  <sheetData>
    <row r="1" spans="1:16" ht="18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8" t="s">
        <v>6</v>
      </c>
      <c r="H1" s="8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15"/>
    </row>
    <row r="2" spans="1:17" ht="9.75" customHeight="1">
      <c r="A2" s="1">
        <v>4</v>
      </c>
      <c r="B2" s="1">
        <v>2</v>
      </c>
      <c r="C2" s="1">
        <v>100</v>
      </c>
      <c r="D2" s="1">
        <v>6.273</v>
      </c>
      <c r="E2" s="1" t="s">
        <v>1741</v>
      </c>
      <c r="F2" s="2" t="s">
        <v>1742</v>
      </c>
      <c r="G2" s="2" t="s">
        <v>17</v>
      </c>
      <c r="H2" s="2" t="s">
        <v>134</v>
      </c>
      <c r="I2" s="1">
        <v>7852</v>
      </c>
      <c r="J2" s="1">
        <v>7405</v>
      </c>
      <c r="K2" s="1">
        <v>7818</v>
      </c>
      <c r="L2" s="1">
        <v>8163</v>
      </c>
      <c r="M2" s="1">
        <v>8162</v>
      </c>
      <c r="N2" s="1">
        <v>13.7</v>
      </c>
      <c r="O2" s="1">
        <v>28</v>
      </c>
      <c r="P2" s="14"/>
      <c r="Q2" s="10">
        <f>(M2-L2)/L2</f>
        <v>-0.00012250398137939484</v>
      </c>
    </row>
    <row r="3" spans="1:17" ht="9.75" customHeight="1">
      <c r="A3" s="1">
        <v>4</v>
      </c>
      <c r="B3" s="1">
        <v>2</v>
      </c>
      <c r="C3" s="1">
        <v>116</v>
      </c>
      <c r="D3" s="1">
        <v>1.33</v>
      </c>
      <c r="E3" s="1" t="s">
        <v>1743</v>
      </c>
      <c r="F3" s="2" t="s">
        <v>1744</v>
      </c>
      <c r="G3" s="2" t="s">
        <v>17</v>
      </c>
      <c r="H3" s="2" t="s">
        <v>134</v>
      </c>
      <c r="I3" s="1">
        <v>10183</v>
      </c>
      <c r="J3" s="1">
        <v>10249</v>
      </c>
      <c r="K3" s="1">
        <v>10574</v>
      </c>
      <c r="L3" s="1">
        <v>10233</v>
      </c>
      <c r="M3" s="1">
        <v>10323</v>
      </c>
      <c r="N3" s="1">
        <v>10.4</v>
      </c>
      <c r="O3" s="1">
        <v>28</v>
      </c>
      <c r="P3" s="14"/>
      <c r="Q3" s="10">
        <f aca="true" t="shared" si="0" ref="Q3:Q67">(M3-L3)/L3</f>
        <v>0.008795074758135445</v>
      </c>
    </row>
    <row r="4" spans="1:17" ht="9.75" customHeight="1">
      <c r="A4" s="1">
        <v>4</v>
      </c>
      <c r="B4" s="1">
        <v>2</v>
      </c>
      <c r="C4" s="1">
        <v>116</v>
      </c>
      <c r="D4" s="1">
        <v>11</v>
      </c>
      <c r="E4" s="1" t="s">
        <v>1745</v>
      </c>
      <c r="F4" s="2" t="s">
        <v>1746</v>
      </c>
      <c r="G4" s="2" t="s">
        <v>17</v>
      </c>
      <c r="H4" s="2" t="s">
        <v>134</v>
      </c>
      <c r="I4" s="1">
        <v>10144</v>
      </c>
      <c r="J4" s="1">
        <v>10268</v>
      </c>
      <c r="K4" s="1">
        <v>10368</v>
      </c>
      <c r="L4" s="1">
        <v>10597</v>
      </c>
      <c r="M4" s="1">
        <v>10580</v>
      </c>
      <c r="N4" s="1">
        <v>12</v>
      </c>
      <c r="O4" s="1">
        <v>21</v>
      </c>
      <c r="P4" s="14"/>
      <c r="Q4" s="10">
        <f t="shared" si="0"/>
        <v>-0.0016042276115881854</v>
      </c>
    </row>
    <row r="5" spans="1:17" ht="9.75" customHeight="1">
      <c r="A5" s="4">
        <v>4</v>
      </c>
      <c r="B5" s="4">
        <v>2</v>
      </c>
      <c r="C5" s="4">
        <v>130</v>
      </c>
      <c r="D5" s="4">
        <v>12</v>
      </c>
      <c r="E5" s="4" t="s">
        <v>1747</v>
      </c>
      <c r="F5" s="5" t="s">
        <v>1748</v>
      </c>
      <c r="G5" s="5" t="s">
        <v>17</v>
      </c>
      <c r="H5" s="5" t="s">
        <v>42</v>
      </c>
      <c r="I5" s="4">
        <v>15661</v>
      </c>
      <c r="J5" s="4">
        <v>15995</v>
      </c>
      <c r="K5" s="4">
        <v>16297</v>
      </c>
      <c r="L5" s="4">
        <v>16291</v>
      </c>
      <c r="M5" s="4">
        <v>16280</v>
      </c>
      <c r="N5" s="4">
        <v>7.3</v>
      </c>
      <c r="O5" s="4">
        <v>363</v>
      </c>
      <c r="P5" s="16"/>
      <c r="Q5" s="10">
        <f t="shared" si="0"/>
        <v>-0.0006752194463200541</v>
      </c>
    </row>
    <row r="6" spans="1:17" ht="9.75" customHeight="1">
      <c r="A6" s="1">
        <v>4</v>
      </c>
      <c r="B6" s="1">
        <v>2</v>
      </c>
      <c r="C6" s="1">
        <v>130</v>
      </c>
      <c r="D6" s="1">
        <v>12.41</v>
      </c>
      <c r="E6" s="1" t="s">
        <v>1749</v>
      </c>
      <c r="F6" s="2" t="s">
        <v>1750</v>
      </c>
      <c r="G6" s="2" t="s">
        <v>17</v>
      </c>
      <c r="H6" s="2" t="s">
        <v>134</v>
      </c>
      <c r="I6" s="1">
        <v>16088</v>
      </c>
      <c r="J6" s="1">
        <v>14982</v>
      </c>
      <c r="K6" s="1">
        <v>17139</v>
      </c>
      <c r="L6" s="1">
        <v>16648</v>
      </c>
      <c r="M6" s="1">
        <v>16766</v>
      </c>
      <c r="N6" s="1">
        <v>8.7</v>
      </c>
      <c r="O6" s="1">
        <v>28</v>
      </c>
      <c r="P6" s="14"/>
      <c r="Q6" s="10">
        <f t="shared" si="0"/>
        <v>0.0070879384911100435</v>
      </c>
    </row>
    <row r="7" spans="1:17" ht="9.75" customHeight="1">
      <c r="A7" s="1">
        <v>4</v>
      </c>
      <c r="B7" s="1">
        <v>2</v>
      </c>
      <c r="C7" s="1">
        <v>130</v>
      </c>
      <c r="D7" s="1">
        <v>16</v>
      </c>
      <c r="E7" s="1" t="s">
        <v>1751</v>
      </c>
      <c r="F7" s="2" t="s">
        <v>1752</v>
      </c>
      <c r="G7" s="2" t="s">
        <v>17</v>
      </c>
      <c r="H7" s="2" t="s">
        <v>134</v>
      </c>
      <c r="I7" s="1">
        <v>18018</v>
      </c>
      <c r="J7" s="1">
        <v>18487</v>
      </c>
      <c r="K7" s="1">
        <v>18682</v>
      </c>
      <c r="L7" s="1">
        <v>17288</v>
      </c>
      <c r="M7" s="1">
        <v>18309</v>
      </c>
      <c r="N7" s="1">
        <v>8.9</v>
      </c>
      <c r="O7" s="1">
        <v>28</v>
      </c>
      <c r="P7" s="14"/>
      <c r="Q7" s="10">
        <f t="shared" si="0"/>
        <v>0.059058306339657564</v>
      </c>
    </row>
    <row r="8" spans="1:17" ht="9.75" customHeight="1">
      <c r="A8" s="1">
        <v>4</v>
      </c>
      <c r="B8" s="1">
        <v>2</v>
      </c>
      <c r="C8" s="1">
        <v>146</v>
      </c>
      <c r="D8" s="1">
        <v>1.3</v>
      </c>
      <c r="E8" s="1" t="s">
        <v>1753</v>
      </c>
      <c r="F8" s="2" t="s">
        <v>1754</v>
      </c>
      <c r="G8" s="2" t="s">
        <v>137</v>
      </c>
      <c r="H8" s="2" t="s">
        <v>145</v>
      </c>
      <c r="I8" s="1" t="s">
        <v>43</v>
      </c>
      <c r="J8" s="1" t="s">
        <v>43</v>
      </c>
      <c r="K8" s="1">
        <v>11614</v>
      </c>
      <c r="L8" s="1">
        <v>11657</v>
      </c>
      <c r="M8" s="1">
        <v>11840</v>
      </c>
      <c r="N8" s="1">
        <v>8.3</v>
      </c>
      <c r="O8" s="1" t="s">
        <v>43</v>
      </c>
      <c r="P8" s="14"/>
      <c r="Q8" s="10">
        <f t="shared" si="0"/>
        <v>0.01569872179806125</v>
      </c>
    </row>
    <row r="9" spans="1:17" ht="9.75" customHeight="1">
      <c r="A9" s="1">
        <v>4</v>
      </c>
      <c r="B9" s="1">
        <v>2</v>
      </c>
      <c r="C9" s="1">
        <v>146</v>
      </c>
      <c r="D9" s="1">
        <v>1.3</v>
      </c>
      <c r="E9" s="1" t="s">
        <v>1755</v>
      </c>
      <c r="F9" s="2" t="s">
        <v>1756</v>
      </c>
      <c r="G9" s="2" t="s">
        <v>140</v>
      </c>
      <c r="H9" s="2" t="s">
        <v>145</v>
      </c>
      <c r="I9" s="1" t="s">
        <v>43</v>
      </c>
      <c r="J9" s="1" t="s">
        <v>43</v>
      </c>
      <c r="K9" s="1">
        <v>11614</v>
      </c>
      <c r="L9" s="1">
        <v>11657</v>
      </c>
      <c r="M9" s="1">
        <v>11840</v>
      </c>
      <c r="N9" s="1">
        <v>8.3</v>
      </c>
      <c r="O9" s="1" t="s">
        <v>43</v>
      </c>
      <c r="P9" s="14"/>
      <c r="Q9" s="10">
        <f t="shared" si="0"/>
        <v>0.01569872179806125</v>
      </c>
    </row>
    <row r="10" spans="1:17" ht="9.75" customHeight="1">
      <c r="A10" s="1">
        <v>4</v>
      </c>
      <c r="B10" s="1">
        <v>2</v>
      </c>
      <c r="C10" s="1">
        <v>146</v>
      </c>
      <c r="D10" s="1">
        <v>1.8</v>
      </c>
      <c r="E10" s="1" t="s">
        <v>1757</v>
      </c>
      <c r="F10" s="2" t="s">
        <v>1758</v>
      </c>
      <c r="G10" s="2" t="s">
        <v>17</v>
      </c>
      <c r="H10" s="2" t="s">
        <v>18</v>
      </c>
      <c r="I10" s="1">
        <v>27878</v>
      </c>
      <c r="J10" s="1">
        <v>23719</v>
      </c>
      <c r="K10" s="1">
        <v>23228</v>
      </c>
      <c r="L10" s="1">
        <v>23314</v>
      </c>
      <c r="M10" s="1">
        <v>23680</v>
      </c>
      <c r="N10" s="1">
        <v>8.3</v>
      </c>
      <c r="O10" s="1">
        <v>28</v>
      </c>
      <c r="P10" s="14"/>
      <c r="Q10" s="10">
        <f t="shared" si="0"/>
        <v>0.01569872179806125</v>
      </c>
    </row>
    <row r="11" spans="1:17" ht="9.75" customHeight="1">
      <c r="A11" s="1">
        <v>4</v>
      </c>
      <c r="B11" s="1">
        <v>2</v>
      </c>
      <c r="C11" s="1">
        <v>146</v>
      </c>
      <c r="D11" s="1">
        <v>3.26</v>
      </c>
      <c r="E11" s="1" t="s">
        <v>1759</v>
      </c>
      <c r="F11" s="2" t="s">
        <v>1760</v>
      </c>
      <c r="G11" s="2" t="s">
        <v>140</v>
      </c>
      <c r="H11" s="2" t="s">
        <v>18</v>
      </c>
      <c r="I11" s="1">
        <v>8226</v>
      </c>
      <c r="J11" s="1">
        <v>8131</v>
      </c>
      <c r="K11" s="1">
        <v>8596</v>
      </c>
      <c r="L11" s="1">
        <v>7994</v>
      </c>
      <c r="M11" s="1">
        <v>7816</v>
      </c>
      <c r="N11" s="1">
        <v>8.2</v>
      </c>
      <c r="O11" s="1">
        <v>31</v>
      </c>
      <c r="P11" s="14"/>
      <c r="Q11" s="10">
        <f t="shared" si="0"/>
        <v>-0.022266700025018765</v>
      </c>
    </row>
    <row r="12" spans="1:17" ht="9.75" customHeight="1">
      <c r="A12" s="1">
        <v>4</v>
      </c>
      <c r="B12" s="1">
        <v>2</v>
      </c>
      <c r="C12" s="1">
        <v>146</v>
      </c>
      <c r="D12" s="1">
        <v>3.29</v>
      </c>
      <c r="E12" s="1" t="s">
        <v>1761</v>
      </c>
      <c r="F12" s="2" t="s">
        <v>1762</v>
      </c>
      <c r="G12" s="2" t="s">
        <v>137</v>
      </c>
      <c r="H12" s="2" t="s">
        <v>18</v>
      </c>
      <c r="I12" s="1">
        <v>8790</v>
      </c>
      <c r="J12" s="1">
        <v>8836</v>
      </c>
      <c r="K12" s="1">
        <v>8970</v>
      </c>
      <c r="L12" s="1">
        <v>8970</v>
      </c>
      <c r="M12" s="1">
        <v>9102</v>
      </c>
      <c r="N12" s="1">
        <v>7.7</v>
      </c>
      <c r="O12" s="1">
        <v>21</v>
      </c>
      <c r="P12" s="14"/>
      <c r="Q12" s="10">
        <f t="shared" si="0"/>
        <v>0.01471571906354515</v>
      </c>
    </row>
    <row r="13" spans="1:17" ht="9.75" customHeight="1">
      <c r="A13" s="1">
        <v>4</v>
      </c>
      <c r="B13" s="1">
        <v>2</v>
      </c>
      <c r="C13" s="1">
        <v>146</v>
      </c>
      <c r="D13" s="1">
        <v>3.77</v>
      </c>
      <c r="E13" s="1" t="s">
        <v>1763</v>
      </c>
      <c r="F13" s="2" t="s">
        <v>1764</v>
      </c>
      <c r="G13" s="2" t="s">
        <v>140</v>
      </c>
      <c r="H13" s="2" t="s">
        <v>18</v>
      </c>
      <c r="I13" s="1">
        <v>8953</v>
      </c>
      <c r="J13" s="1">
        <v>9636</v>
      </c>
      <c r="K13" s="1">
        <v>9359</v>
      </c>
      <c r="L13" s="1">
        <v>9793</v>
      </c>
      <c r="M13" s="1">
        <v>9781</v>
      </c>
      <c r="N13" s="1">
        <v>7.5</v>
      </c>
      <c r="O13" s="1">
        <v>28</v>
      </c>
      <c r="P13" s="14"/>
      <c r="Q13" s="10">
        <f t="shared" si="0"/>
        <v>-0.0012253650566731338</v>
      </c>
    </row>
    <row r="14" spans="1:17" ht="9.75" customHeight="1">
      <c r="A14" s="1">
        <v>4</v>
      </c>
      <c r="B14" s="1">
        <v>2</v>
      </c>
      <c r="C14" s="1">
        <v>146</v>
      </c>
      <c r="D14" s="1">
        <v>4.31</v>
      </c>
      <c r="E14" s="1" t="s">
        <v>1765</v>
      </c>
      <c r="F14" s="2" t="s">
        <v>1766</v>
      </c>
      <c r="G14" s="2" t="s">
        <v>137</v>
      </c>
      <c r="H14" s="2" t="s">
        <v>18</v>
      </c>
      <c r="I14" s="1">
        <v>14814</v>
      </c>
      <c r="J14" s="1">
        <v>14577</v>
      </c>
      <c r="K14" s="1">
        <v>14948</v>
      </c>
      <c r="L14" s="1">
        <v>15476</v>
      </c>
      <c r="M14" s="1">
        <v>16848</v>
      </c>
      <c r="N14" s="1">
        <v>7.2</v>
      </c>
      <c r="O14" s="1">
        <v>35</v>
      </c>
      <c r="P14" s="14"/>
      <c r="Q14" s="10">
        <f t="shared" si="0"/>
        <v>0.0886533988110623</v>
      </c>
    </row>
    <row r="15" spans="1:17" ht="9.75" customHeight="1">
      <c r="A15" s="1">
        <v>4</v>
      </c>
      <c r="B15" s="1">
        <v>2</v>
      </c>
      <c r="C15" s="1">
        <v>146</v>
      </c>
      <c r="D15" s="1">
        <v>4.31</v>
      </c>
      <c r="E15" s="1" t="s">
        <v>1767</v>
      </c>
      <c r="F15" s="2" t="s">
        <v>1768</v>
      </c>
      <c r="G15" s="2" t="s">
        <v>140</v>
      </c>
      <c r="H15" s="2" t="s">
        <v>18</v>
      </c>
      <c r="I15" s="1">
        <v>13874</v>
      </c>
      <c r="J15" s="1">
        <v>13571</v>
      </c>
      <c r="K15" s="1">
        <v>14156</v>
      </c>
      <c r="L15" s="1">
        <v>14571</v>
      </c>
      <c r="M15" s="1">
        <v>14642</v>
      </c>
      <c r="N15" s="1">
        <v>6.3</v>
      </c>
      <c r="O15" s="1">
        <v>28</v>
      </c>
      <c r="P15" s="14"/>
      <c r="Q15" s="10">
        <f t="shared" si="0"/>
        <v>0.004872692334088258</v>
      </c>
    </row>
    <row r="16" spans="1:17" ht="9.75" customHeight="1">
      <c r="A16" s="4">
        <v>4</v>
      </c>
      <c r="B16" s="4">
        <v>2</v>
      </c>
      <c r="C16" s="4">
        <v>151</v>
      </c>
      <c r="D16" s="4">
        <v>2.14</v>
      </c>
      <c r="E16" s="4" t="s">
        <v>1769</v>
      </c>
      <c r="F16" s="5" t="s">
        <v>3919</v>
      </c>
      <c r="G16" s="5" t="s">
        <v>137</v>
      </c>
      <c r="H16" s="5" t="s">
        <v>42</v>
      </c>
      <c r="I16" s="1" t="s">
        <v>43</v>
      </c>
      <c r="J16" s="1" t="s">
        <v>43</v>
      </c>
      <c r="K16" s="1" t="s">
        <v>43</v>
      </c>
      <c r="L16" s="4">
        <v>14781</v>
      </c>
      <c r="M16" s="4">
        <v>15046</v>
      </c>
      <c r="N16" s="4">
        <v>7.5</v>
      </c>
      <c r="O16" s="4">
        <v>356</v>
      </c>
      <c r="P16" s="16"/>
      <c r="Q16" s="10">
        <f t="shared" si="0"/>
        <v>0.01792842162235302</v>
      </c>
    </row>
    <row r="17" spans="1:17" ht="9.75" customHeight="1">
      <c r="A17" s="4">
        <v>4</v>
      </c>
      <c r="B17" s="4">
        <v>2</v>
      </c>
      <c r="C17" s="4">
        <v>151</v>
      </c>
      <c r="D17" s="4">
        <v>2.14</v>
      </c>
      <c r="E17" s="4" t="s">
        <v>1770</v>
      </c>
      <c r="F17" s="5" t="s">
        <v>3920</v>
      </c>
      <c r="G17" s="5" t="s">
        <v>140</v>
      </c>
      <c r="H17" s="5" t="s">
        <v>42</v>
      </c>
      <c r="I17" s="1" t="s">
        <v>43</v>
      </c>
      <c r="J17" s="1" t="s">
        <v>43</v>
      </c>
      <c r="K17" s="1" t="s">
        <v>43</v>
      </c>
      <c r="L17" s="4">
        <v>15853</v>
      </c>
      <c r="M17" s="4">
        <v>16109</v>
      </c>
      <c r="N17" s="4">
        <v>7</v>
      </c>
      <c r="O17" s="4">
        <v>356</v>
      </c>
      <c r="P17" s="16"/>
      <c r="Q17" s="10">
        <f t="shared" si="0"/>
        <v>0.01614836308585126</v>
      </c>
    </row>
    <row r="18" spans="1:17" ht="9.75" customHeight="1">
      <c r="A18" s="1">
        <v>4</v>
      </c>
      <c r="B18" s="1">
        <v>2</v>
      </c>
      <c r="C18" s="1">
        <v>151</v>
      </c>
      <c r="D18" s="1">
        <v>2.63</v>
      </c>
      <c r="E18" s="1" t="s">
        <v>1771</v>
      </c>
      <c r="F18" s="2" t="s">
        <v>1772</v>
      </c>
      <c r="G18" s="2" t="s">
        <v>129</v>
      </c>
      <c r="H18" s="2" t="s">
        <v>145</v>
      </c>
      <c r="I18" s="1" t="s">
        <v>43</v>
      </c>
      <c r="J18" s="1">
        <v>13001</v>
      </c>
      <c r="K18" s="1">
        <v>13131</v>
      </c>
      <c r="L18" s="1">
        <v>15317</v>
      </c>
      <c r="M18" s="1">
        <v>15578</v>
      </c>
      <c r="N18" s="1">
        <v>7.2</v>
      </c>
      <c r="O18" s="1" t="s">
        <v>43</v>
      </c>
      <c r="P18" s="14"/>
      <c r="Q18" s="10">
        <f t="shared" si="0"/>
        <v>0.01703989031794738</v>
      </c>
    </row>
    <row r="19" spans="1:17" ht="9.75" customHeight="1">
      <c r="A19" s="1">
        <v>4</v>
      </c>
      <c r="B19" s="1">
        <v>2</v>
      </c>
      <c r="C19" s="1">
        <v>151</v>
      </c>
      <c r="D19" s="1">
        <v>5</v>
      </c>
      <c r="E19" s="1" t="s">
        <v>1773</v>
      </c>
      <c r="F19" s="2" t="s">
        <v>1774</v>
      </c>
      <c r="G19" s="2" t="s">
        <v>129</v>
      </c>
      <c r="H19" s="2" t="s">
        <v>145</v>
      </c>
      <c r="I19" s="1" t="s">
        <v>43</v>
      </c>
      <c r="J19" s="1" t="s">
        <v>43</v>
      </c>
      <c r="K19" s="1">
        <v>6485</v>
      </c>
      <c r="L19" s="1">
        <v>6651</v>
      </c>
      <c r="M19" s="1">
        <v>6771</v>
      </c>
      <c r="N19" s="1">
        <v>7.5</v>
      </c>
      <c r="O19" s="1" t="s">
        <v>43</v>
      </c>
      <c r="P19" s="14"/>
      <c r="Q19" s="10">
        <f t="shared" si="0"/>
        <v>0.018042399639152006</v>
      </c>
    </row>
    <row r="20" spans="1:17" ht="9.75" customHeight="1">
      <c r="A20" s="1">
        <v>4</v>
      </c>
      <c r="B20" s="1">
        <v>2</v>
      </c>
      <c r="C20" s="1">
        <v>151</v>
      </c>
      <c r="D20" s="1">
        <v>6.2</v>
      </c>
      <c r="E20" s="1" t="s">
        <v>1775</v>
      </c>
      <c r="F20" s="2" t="s">
        <v>1776</v>
      </c>
      <c r="G20" s="2" t="s">
        <v>137</v>
      </c>
      <c r="H20" s="2" t="s">
        <v>134</v>
      </c>
      <c r="I20" s="1" t="s">
        <v>43</v>
      </c>
      <c r="J20" s="1">
        <v>9879</v>
      </c>
      <c r="K20" s="1">
        <v>14368</v>
      </c>
      <c r="L20" s="1">
        <v>20439</v>
      </c>
      <c r="M20" s="1">
        <v>21213</v>
      </c>
      <c r="N20" s="1">
        <v>8.4</v>
      </c>
      <c r="O20" s="1">
        <v>28</v>
      </c>
      <c r="P20" s="14"/>
      <c r="Q20" s="10">
        <f t="shared" si="0"/>
        <v>0.03786878027300748</v>
      </c>
    </row>
    <row r="21" spans="1:17" ht="9.75" customHeight="1">
      <c r="A21" s="1">
        <v>4</v>
      </c>
      <c r="B21" s="1">
        <v>2</v>
      </c>
      <c r="C21" s="1">
        <v>151</v>
      </c>
      <c r="D21" s="1">
        <v>6.2</v>
      </c>
      <c r="E21" s="1" t="s">
        <v>1777</v>
      </c>
      <c r="F21" s="2" t="s">
        <v>1776</v>
      </c>
      <c r="G21" s="2" t="s">
        <v>140</v>
      </c>
      <c r="H21" s="2" t="s">
        <v>134</v>
      </c>
      <c r="I21" s="1" t="s">
        <v>43</v>
      </c>
      <c r="J21" s="1">
        <v>9879</v>
      </c>
      <c r="K21" s="1">
        <v>12930</v>
      </c>
      <c r="L21" s="1">
        <v>19342</v>
      </c>
      <c r="M21" s="1">
        <v>20878</v>
      </c>
      <c r="N21" s="1">
        <v>10.4</v>
      </c>
      <c r="O21" s="1">
        <v>28</v>
      </c>
      <c r="P21" s="14"/>
      <c r="Q21" s="10">
        <f t="shared" si="0"/>
        <v>0.07941267707579361</v>
      </c>
    </row>
    <row r="22" spans="1:17" ht="9.75" customHeight="1">
      <c r="A22" s="1">
        <v>4</v>
      </c>
      <c r="B22" s="1">
        <v>2</v>
      </c>
      <c r="C22" s="1">
        <v>157</v>
      </c>
      <c r="D22" s="1">
        <v>1.49</v>
      </c>
      <c r="E22" s="1" t="s">
        <v>1778</v>
      </c>
      <c r="F22" s="2" t="s">
        <v>1779</v>
      </c>
      <c r="G22" s="2" t="s">
        <v>137</v>
      </c>
      <c r="H22" s="2" t="s">
        <v>134</v>
      </c>
      <c r="I22" s="1">
        <v>13135</v>
      </c>
      <c r="J22" s="1">
        <v>12073</v>
      </c>
      <c r="K22" s="1">
        <v>13294</v>
      </c>
      <c r="L22" s="1">
        <v>14261</v>
      </c>
      <c r="M22" s="1">
        <v>14532</v>
      </c>
      <c r="N22" s="1">
        <v>8</v>
      </c>
      <c r="O22" s="1">
        <v>28</v>
      </c>
      <c r="P22" s="14"/>
      <c r="Q22" s="10">
        <f t="shared" si="0"/>
        <v>0.01900287497370451</v>
      </c>
    </row>
    <row r="23" spans="1:17" ht="9.75" customHeight="1">
      <c r="A23" s="1">
        <v>4</v>
      </c>
      <c r="B23" s="1">
        <v>2</v>
      </c>
      <c r="C23" s="1">
        <v>157</v>
      </c>
      <c r="D23" s="1">
        <v>1.49</v>
      </c>
      <c r="E23" s="1" t="s">
        <v>1780</v>
      </c>
      <c r="F23" s="2" t="s">
        <v>1781</v>
      </c>
      <c r="G23" s="2" t="s">
        <v>140</v>
      </c>
      <c r="H23" s="2" t="s">
        <v>134</v>
      </c>
      <c r="I23" s="1">
        <v>13536</v>
      </c>
      <c r="J23" s="1">
        <v>12914</v>
      </c>
      <c r="K23" s="1">
        <v>14905</v>
      </c>
      <c r="L23" s="1">
        <v>14810</v>
      </c>
      <c r="M23" s="1">
        <v>15537</v>
      </c>
      <c r="N23" s="1">
        <v>7.5</v>
      </c>
      <c r="O23" s="1">
        <v>28</v>
      </c>
      <c r="P23" s="14"/>
      <c r="Q23" s="10">
        <f t="shared" si="0"/>
        <v>0.049088453747467925</v>
      </c>
    </row>
    <row r="24" spans="1:17" ht="9.75" customHeight="1">
      <c r="A24" s="1">
        <v>4</v>
      </c>
      <c r="B24" s="1">
        <v>2</v>
      </c>
      <c r="C24" s="1">
        <v>157</v>
      </c>
      <c r="D24" s="1">
        <v>1.689</v>
      </c>
      <c r="E24" s="1" t="s">
        <v>1782</v>
      </c>
      <c r="F24" s="2" t="s">
        <v>1783</v>
      </c>
      <c r="G24" s="2" t="s">
        <v>129</v>
      </c>
      <c r="H24" s="2" t="s">
        <v>145</v>
      </c>
      <c r="I24" s="1">
        <v>1314</v>
      </c>
      <c r="J24" s="1">
        <v>1207</v>
      </c>
      <c r="K24" s="1">
        <v>1329</v>
      </c>
      <c r="L24" s="1">
        <v>1426</v>
      </c>
      <c r="M24" s="1">
        <v>1453</v>
      </c>
      <c r="N24" s="1">
        <v>8</v>
      </c>
      <c r="O24" s="1" t="s">
        <v>43</v>
      </c>
      <c r="P24" s="14"/>
      <c r="Q24" s="10">
        <f t="shared" si="0"/>
        <v>0.018934081346423562</v>
      </c>
    </row>
    <row r="25" spans="1:17" ht="9.75" customHeight="1">
      <c r="A25" s="1">
        <v>4</v>
      </c>
      <c r="B25" s="1">
        <v>2</v>
      </c>
      <c r="C25" s="1">
        <v>157</v>
      </c>
      <c r="D25" s="1">
        <v>1.689</v>
      </c>
      <c r="E25" s="1" t="s">
        <v>1784</v>
      </c>
      <c r="F25" s="2" t="s">
        <v>1785</v>
      </c>
      <c r="G25" s="2" t="s">
        <v>129</v>
      </c>
      <c r="H25" s="2" t="s">
        <v>145</v>
      </c>
      <c r="I25" s="1">
        <v>4061</v>
      </c>
      <c r="J25" s="1">
        <v>3874</v>
      </c>
      <c r="K25" s="1">
        <v>4470</v>
      </c>
      <c r="L25" s="1">
        <v>4443</v>
      </c>
      <c r="M25" s="1">
        <v>4661</v>
      </c>
      <c r="N25" s="1">
        <v>7.5</v>
      </c>
      <c r="O25" s="1" t="s">
        <v>43</v>
      </c>
      <c r="P25" s="14"/>
      <c r="Q25" s="10">
        <f t="shared" si="0"/>
        <v>0.049065946432590594</v>
      </c>
    </row>
    <row r="26" spans="1:17" ht="9.75" customHeight="1">
      <c r="A26" s="1">
        <v>4</v>
      </c>
      <c r="B26" s="1">
        <v>2</v>
      </c>
      <c r="C26" s="1">
        <v>157</v>
      </c>
      <c r="D26" s="1">
        <v>2.4</v>
      </c>
      <c r="E26" s="1" t="s">
        <v>1786</v>
      </c>
      <c r="F26" s="2" t="s">
        <v>1787</v>
      </c>
      <c r="G26" s="2" t="s">
        <v>17</v>
      </c>
      <c r="H26" s="2" t="s">
        <v>145</v>
      </c>
      <c r="I26" s="1">
        <v>36645</v>
      </c>
      <c r="J26" s="1">
        <v>35308</v>
      </c>
      <c r="K26" s="1">
        <v>37082</v>
      </c>
      <c r="L26" s="1">
        <v>36275</v>
      </c>
      <c r="M26" s="1">
        <v>35945</v>
      </c>
      <c r="N26" s="1">
        <v>7</v>
      </c>
      <c r="O26" s="1" t="s">
        <v>43</v>
      </c>
      <c r="P26" s="14"/>
      <c r="Q26" s="10">
        <f t="shared" si="0"/>
        <v>-0.009097174362508615</v>
      </c>
    </row>
    <row r="27" spans="1:17" ht="9.75" customHeight="1">
      <c r="A27" s="1">
        <v>4</v>
      </c>
      <c r="B27" s="1">
        <v>2</v>
      </c>
      <c r="C27" s="1">
        <v>157</v>
      </c>
      <c r="D27" s="1">
        <v>2.4</v>
      </c>
      <c r="E27" s="1" t="s">
        <v>1788</v>
      </c>
      <c r="F27" s="2" t="s">
        <v>1789</v>
      </c>
      <c r="G27" s="2" t="s">
        <v>140</v>
      </c>
      <c r="H27" s="2" t="s">
        <v>134</v>
      </c>
      <c r="I27" s="1">
        <v>18014</v>
      </c>
      <c r="J27" s="1">
        <v>16565</v>
      </c>
      <c r="K27" s="1">
        <v>17553</v>
      </c>
      <c r="L27" s="1">
        <v>16769</v>
      </c>
      <c r="M27" s="1">
        <v>16814</v>
      </c>
      <c r="N27" s="1">
        <v>7.6</v>
      </c>
      <c r="O27" s="1">
        <v>28</v>
      </c>
      <c r="P27" s="14"/>
      <c r="Q27" s="10">
        <f t="shared" si="0"/>
        <v>0.002683523167750015</v>
      </c>
    </row>
    <row r="28" spans="1:17" ht="9.75" customHeight="1">
      <c r="A28" s="1">
        <v>4</v>
      </c>
      <c r="B28" s="1">
        <v>2</v>
      </c>
      <c r="C28" s="1">
        <v>157</v>
      </c>
      <c r="D28" s="1">
        <v>2.46</v>
      </c>
      <c r="E28" s="1" t="s">
        <v>1790</v>
      </c>
      <c r="F28" s="2" t="s">
        <v>1791</v>
      </c>
      <c r="G28" s="2" t="s">
        <v>137</v>
      </c>
      <c r="H28" s="2" t="s">
        <v>134</v>
      </c>
      <c r="I28" s="1">
        <v>18631</v>
      </c>
      <c r="J28" s="1">
        <v>18743</v>
      </c>
      <c r="K28" s="1">
        <v>19529</v>
      </c>
      <c r="L28" s="1">
        <v>19506</v>
      </c>
      <c r="M28" s="1">
        <v>19131</v>
      </c>
      <c r="N28" s="1">
        <v>6.5</v>
      </c>
      <c r="O28" s="1">
        <v>28</v>
      </c>
      <c r="P28" s="14"/>
      <c r="Q28" s="10">
        <f t="shared" si="0"/>
        <v>-0.01922485389111043</v>
      </c>
    </row>
    <row r="29" spans="1:17" ht="9.75" customHeight="1">
      <c r="A29" s="1">
        <v>4</v>
      </c>
      <c r="B29" s="1">
        <v>2</v>
      </c>
      <c r="C29" s="1">
        <v>157</v>
      </c>
      <c r="D29" s="1">
        <v>2.51</v>
      </c>
      <c r="E29" s="1" t="s">
        <v>1792</v>
      </c>
      <c r="F29" s="2" t="s">
        <v>1793</v>
      </c>
      <c r="G29" s="2" t="s">
        <v>129</v>
      </c>
      <c r="H29" s="2" t="s">
        <v>145</v>
      </c>
      <c r="I29" s="1">
        <v>1978</v>
      </c>
      <c r="J29" s="1">
        <v>7497</v>
      </c>
      <c r="K29" s="1">
        <v>7812</v>
      </c>
      <c r="L29" s="1">
        <v>7802</v>
      </c>
      <c r="M29" s="1">
        <v>7652</v>
      </c>
      <c r="N29" s="1">
        <v>6.5</v>
      </c>
      <c r="O29" s="1" t="s">
        <v>43</v>
      </c>
      <c r="P29" s="14"/>
      <c r="Q29" s="10">
        <f t="shared" si="0"/>
        <v>-0.019225839528326072</v>
      </c>
    </row>
    <row r="30" spans="1:17" ht="9.75" customHeight="1">
      <c r="A30" s="1">
        <v>4</v>
      </c>
      <c r="B30" s="1">
        <v>2</v>
      </c>
      <c r="C30" s="1">
        <v>157</v>
      </c>
      <c r="D30" s="1">
        <v>2.51</v>
      </c>
      <c r="E30" s="1" t="s">
        <v>1794</v>
      </c>
      <c r="F30" s="2" t="s">
        <v>1795</v>
      </c>
      <c r="G30" s="2" t="s">
        <v>129</v>
      </c>
      <c r="H30" s="2" t="s">
        <v>145</v>
      </c>
      <c r="I30" s="1">
        <v>9007</v>
      </c>
      <c r="J30" s="1">
        <v>8283</v>
      </c>
      <c r="K30" s="1">
        <v>8775</v>
      </c>
      <c r="L30" s="1">
        <v>8385</v>
      </c>
      <c r="M30" s="1">
        <v>8407</v>
      </c>
      <c r="N30" s="1">
        <v>7.6</v>
      </c>
      <c r="O30" s="1" t="s">
        <v>43</v>
      </c>
      <c r="P30" s="14"/>
      <c r="Q30" s="10">
        <f t="shared" si="0"/>
        <v>0.0026237328562909957</v>
      </c>
    </row>
    <row r="31" spans="1:17" ht="9.75" customHeight="1">
      <c r="A31" s="1">
        <v>4</v>
      </c>
      <c r="B31" s="1">
        <v>2</v>
      </c>
      <c r="C31" s="1">
        <v>157</v>
      </c>
      <c r="D31" s="1">
        <v>3.875</v>
      </c>
      <c r="E31" s="1" t="s">
        <v>1796</v>
      </c>
      <c r="F31" s="2" t="s">
        <v>1797</v>
      </c>
      <c r="G31" s="2" t="s">
        <v>129</v>
      </c>
      <c r="H31" s="2" t="s">
        <v>145</v>
      </c>
      <c r="I31" s="1">
        <v>27554</v>
      </c>
      <c r="J31" s="1">
        <v>35308</v>
      </c>
      <c r="K31" s="1">
        <v>28702</v>
      </c>
      <c r="L31" s="1">
        <v>27085</v>
      </c>
      <c r="M31" s="1">
        <v>27401</v>
      </c>
      <c r="N31" s="1">
        <v>8.4</v>
      </c>
      <c r="O31" s="1" t="s">
        <v>43</v>
      </c>
      <c r="P31" s="14"/>
      <c r="Q31" s="10">
        <f t="shared" si="0"/>
        <v>0.011666974340040612</v>
      </c>
    </row>
    <row r="32" spans="1:17" ht="9.75" customHeight="1">
      <c r="A32" s="1">
        <v>4</v>
      </c>
      <c r="B32" s="1">
        <v>2</v>
      </c>
      <c r="C32" s="1">
        <v>157</v>
      </c>
      <c r="D32" s="1">
        <v>4.42</v>
      </c>
      <c r="E32" s="1" t="s">
        <v>1798</v>
      </c>
      <c r="F32" s="2" t="s">
        <v>1799</v>
      </c>
      <c r="G32" s="2" t="s">
        <v>137</v>
      </c>
      <c r="H32" s="2" t="s">
        <v>134</v>
      </c>
      <c r="I32" s="1" t="s">
        <v>43</v>
      </c>
      <c r="J32" s="1" t="s">
        <v>43</v>
      </c>
      <c r="K32" s="1">
        <v>14403</v>
      </c>
      <c r="L32" s="1">
        <v>13855</v>
      </c>
      <c r="M32" s="1">
        <v>13805</v>
      </c>
      <c r="N32" s="1">
        <v>8.2</v>
      </c>
      <c r="O32" s="1">
        <v>28</v>
      </c>
      <c r="P32" s="14"/>
      <c r="Q32" s="10">
        <f t="shared" si="0"/>
        <v>-0.003608805485384338</v>
      </c>
    </row>
    <row r="33" spans="1:17" ht="9.75" customHeight="1">
      <c r="A33" s="1">
        <v>4</v>
      </c>
      <c r="B33" s="1">
        <v>2</v>
      </c>
      <c r="C33" s="1">
        <v>157</v>
      </c>
      <c r="D33" s="1">
        <v>4.42</v>
      </c>
      <c r="E33" s="1" t="s">
        <v>1800</v>
      </c>
      <c r="F33" s="2" t="s">
        <v>1801</v>
      </c>
      <c r="G33" s="2" t="s">
        <v>140</v>
      </c>
      <c r="H33" s="2" t="s">
        <v>134</v>
      </c>
      <c r="I33" s="1" t="s">
        <v>43</v>
      </c>
      <c r="J33" s="1" t="s">
        <v>43</v>
      </c>
      <c r="K33" s="1">
        <v>14299</v>
      </c>
      <c r="L33" s="1">
        <v>13230</v>
      </c>
      <c r="M33" s="1">
        <v>13596</v>
      </c>
      <c r="N33" s="1">
        <v>8.5</v>
      </c>
      <c r="O33" s="1">
        <v>28</v>
      </c>
      <c r="P33" s="14"/>
      <c r="Q33" s="10">
        <f t="shared" si="0"/>
        <v>0.027664399092970523</v>
      </c>
    </row>
    <row r="34" spans="1:17" ht="9.75" customHeight="1">
      <c r="A34" s="1">
        <v>4</v>
      </c>
      <c r="B34" s="1">
        <v>2</v>
      </c>
      <c r="C34" s="1">
        <v>157</v>
      </c>
      <c r="D34" s="1">
        <v>4.68</v>
      </c>
      <c r="E34" s="1" t="s">
        <v>1802</v>
      </c>
      <c r="F34" s="2" t="s">
        <v>1803</v>
      </c>
      <c r="G34" s="2" t="s">
        <v>129</v>
      </c>
      <c r="H34" s="2" t="s">
        <v>145</v>
      </c>
      <c r="I34" s="1" t="s">
        <v>43</v>
      </c>
      <c r="J34" s="1">
        <v>27318</v>
      </c>
      <c r="K34" s="1">
        <v>28702</v>
      </c>
      <c r="L34" s="1">
        <v>27085</v>
      </c>
      <c r="M34" s="1">
        <v>27401</v>
      </c>
      <c r="N34" s="1">
        <v>8.4</v>
      </c>
      <c r="O34" s="1" t="s">
        <v>43</v>
      </c>
      <c r="P34" s="14"/>
      <c r="Q34" s="10">
        <f t="shared" si="0"/>
        <v>0.011666974340040612</v>
      </c>
    </row>
    <row r="35" spans="1:17" ht="9.75" customHeight="1">
      <c r="A35" s="1">
        <v>4</v>
      </c>
      <c r="B35" s="1">
        <v>2</v>
      </c>
      <c r="C35" s="1">
        <v>164</v>
      </c>
      <c r="D35" s="1">
        <v>4.47</v>
      </c>
      <c r="E35" s="1" t="s">
        <v>1804</v>
      </c>
      <c r="F35" s="2" t="s">
        <v>1805</v>
      </c>
      <c r="G35" s="2" t="s">
        <v>17</v>
      </c>
      <c r="H35" s="2" t="s">
        <v>134</v>
      </c>
      <c r="I35" s="1">
        <v>21761</v>
      </c>
      <c r="J35" s="1">
        <v>21734</v>
      </c>
      <c r="K35" s="1">
        <v>23668</v>
      </c>
      <c r="L35" s="1">
        <v>22285</v>
      </c>
      <c r="M35" s="1">
        <v>22271</v>
      </c>
      <c r="N35" s="1">
        <v>11.2</v>
      </c>
      <c r="O35" s="1">
        <v>28</v>
      </c>
      <c r="P35" s="14"/>
      <c r="Q35" s="10">
        <f t="shared" si="0"/>
        <v>-0.0006282252636302445</v>
      </c>
    </row>
    <row r="36" spans="1:17" ht="9.75" customHeight="1">
      <c r="A36" s="1">
        <v>4</v>
      </c>
      <c r="B36" s="1">
        <v>2</v>
      </c>
      <c r="C36" s="1">
        <v>164</v>
      </c>
      <c r="D36" s="1">
        <v>5.67</v>
      </c>
      <c r="E36" s="1" t="s">
        <v>1806</v>
      </c>
      <c r="F36" s="2" t="s">
        <v>1807</v>
      </c>
      <c r="G36" s="2" t="s">
        <v>137</v>
      </c>
      <c r="H36" s="2" t="s">
        <v>145</v>
      </c>
      <c r="I36" s="1">
        <v>10881</v>
      </c>
      <c r="J36" s="1">
        <v>10867</v>
      </c>
      <c r="K36" s="1">
        <v>11834</v>
      </c>
      <c r="L36" s="1">
        <v>11143</v>
      </c>
      <c r="M36" s="1">
        <v>11136</v>
      </c>
      <c r="N36" s="1">
        <v>11.2</v>
      </c>
      <c r="O36" s="1" t="s">
        <v>43</v>
      </c>
      <c r="P36" s="14"/>
      <c r="Q36" s="10">
        <f t="shared" si="0"/>
        <v>-0.0006281970743964821</v>
      </c>
    </row>
    <row r="37" spans="1:17" ht="9.75" customHeight="1">
      <c r="A37" s="1">
        <v>4</v>
      </c>
      <c r="B37" s="1">
        <v>2</v>
      </c>
      <c r="C37" s="1">
        <v>164</v>
      </c>
      <c r="D37" s="1">
        <v>5.8</v>
      </c>
      <c r="E37" s="1" t="s">
        <v>1808</v>
      </c>
      <c r="F37" s="2" t="s">
        <v>1809</v>
      </c>
      <c r="G37" s="2" t="s">
        <v>129</v>
      </c>
      <c r="H37" s="2" t="s">
        <v>145</v>
      </c>
      <c r="I37" s="1">
        <v>2176</v>
      </c>
      <c r="J37" s="1">
        <v>2173</v>
      </c>
      <c r="K37" s="1">
        <v>2367</v>
      </c>
      <c r="L37" s="1">
        <v>2229</v>
      </c>
      <c r="M37" s="1">
        <v>2227</v>
      </c>
      <c r="N37" s="1">
        <v>11.2</v>
      </c>
      <c r="O37" s="1" t="s">
        <v>43</v>
      </c>
      <c r="P37" s="14"/>
      <c r="Q37" s="10">
        <f t="shared" si="0"/>
        <v>-0.0008972633467922835</v>
      </c>
    </row>
    <row r="38" spans="1:17" ht="9.75" customHeight="1">
      <c r="A38" s="1">
        <v>4</v>
      </c>
      <c r="B38" s="1">
        <v>2</v>
      </c>
      <c r="C38" s="1">
        <v>164</v>
      </c>
      <c r="D38" s="1">
        <v>6</v>
      </c>
      <c r="E38" s="1" t="s">
        <v>1810</v>
      </c>
      <c r="F38" s="2" t="s">
        <v>1811</v>
      </c>
      <c r="G38" s="2" t="s">
        <v>140</v>
      </c>
      <c r="H38" s="2" t="s">
        <v>145</v>
      </c>
      <c r="I38" s="1">
        <v>8081</v>
      </c>
      <c r="J38" s="1">
        <v>8587</v>
      </c>
      <c r="K38" s="1">
        <v>8586</v>
      </c>
      <c r="L38" s="1">
        <v>8531</v>
      </c>
      <c r="M38" s="1">
        <v>8217</v>
      </c>
      <c r="N38" s="1">
        <v>12.7</v>
      </c>
      <c r="O38" s="1" t="s">
        <v>43</v>
      </c>
      <c r="P38" s="14"/>
      <c r="Q38" s="10">
        <f t="shared" si="0"/>
        <v>-0.0368069393974915</v>
      </c>
    </row>
    <row r="39" spans="1:17" ht="9.75" customHeight="1">
      <c r="A39" s="1">
        <v>4</v>
      </c>
      <c r="B39" s="1">
        <v>2</v>
      </c>
      <c r="C39" s="1">
        <v>164</v>
      </c>
      <c r="D39" s="1">
        <v>6</v>
      </c>
      <c r="E39" s="1" t="s">
        <v>1812</v>
      </c>
      <c r="F39" s="2" t="s">
        <v>1813</v>
      </c>
      <c r="G39" s="2" t="s">
        <v>129</v>
      </c>
      <c r="H39" s="2" t="s">
        <v>145</v>
      </c>
      <c r="I39" s="1">
        <v>9697</v>
      </c>
      <c r="J39" s="1">
        <v>10304</v>
      </c>
      <c r="K39" s="1">
        <v>10303</v>
      </c>
      <c r="L39" s="1">
        <v>10237</v>
      </c>
      <c r="M39" s="1">
        <v>9860</v>
      </c>
      <c r="N39" s="1">
        <v>12.7</v>
      </c>
      <c r="O39" s="1" t="s">
        <v>43</v>
      </c>
      <c r="P39" s="14"/>
      <c r="Q39" s="10">
        <f t="shared" si="0"/>
        <v>-0.036827195467422094</v>
      </c>
    </row>
    <row r="40" spans="1:17" ht="9.75" customHeight="1">
      <c r="A40" s="1">
        <v>4</v>
      </c>
      <c r="B40" s="1">
        <v>2</v>
      </c>
      <c r="C40" s="1">
        <v>164</v>
      </c>
      <c r="D40" s="1">
        <v>6.1</v>
      </c>
      <c r="E40" s="1" t="s">
        <v>1814</v>
      </c>
      <c r="F40" s="2" t="s">
        <v>1815</v>
      </c>
      <c r="G40" s="2" t="s">
        <v>137</v>
      </c>
      <c r="H40" s="2" t="s">
        <v>145</v>
      </c>
      <c r="I40" s="1">
        <v>8081</v>
      </c>
      <c r="J40" s="1">
        <v>8587</v>
      </c>
      <c r="K40" s="1">
        <v>8586</v>
      </c>
      <c r="L40" s="1">
        <v>8531</v>
      </c>
      <c r="M40" s="1">
        <v>8217</v>
      </c>
      <c r="N40" s="1">
        <v>12.7</v>
      </c>
      <c r="O40" s="1" t="s">
        <v>43</v>
      </c>
      <c r="P40" s="14"/>
      <c r="Q40" s="10">
        <f t="shared" si="0"/>
        <v>-0.0368069393974915</v>
      </c>
    </row>
    <row r="41" spans="1:17" ht="9.75" customHeight="1">
      <c r="A41" s="1">
        <v>4</v>
      </c>
      <c r="B41" s="1">
        <v>2</v>
      </c>
      <c r="C41" s="1">
        <v>164</v>
      </c>
      <c r="D41" s="1">
        <v>6.22</v>
      </c>
      <c r="E41" s="1" t="s">
        <v>1816</v>
      </c>
      <c r="F41" s="2" t="s">
        <v>1817</v>
      </c>
      <c r="G41" s="2" t="s">
        <v>129</v>
      </c>
      <c r="H41" s="2" t="s">
        <v>145</v>
      </c>
      <c r="I41" s="1">
        <v>1616</v>
      </c>
      <c r="J41" s="1">
        <v>1717</v>
      </c>
      <c r="K41" s="1">
        <v>1717</v>
      </c>
      <c r="L41" s="1">
        <v>1706</v>
      </c>
      <c r="M41" s="1">
        <v>1643</v>
      </c>
      <c r="N41" s="1">
        <v>12.7</v>
      </c>
      <c r="O41" s="1" t="s">
        <v>43</v>
      </c>
      <c r="P41" s="14"/>
      <c r="Q41" s="10">
        <f t="shared" si="0"/>
        <v>-0.0369284876905041</v>
      </c>
    </row>
    <row r="42" spans="1:17" ht="9.75" customHeight="1">
      <c r="A42" s="1">
        <v>4</v>
      </c>
      <c r="B42" s="1">
        <v>2</v>
      </c>
      <c r="C42" s="1">
        <v>164</v>
      </c>
      <c r="D42" s="1">
        <v>6.53</v>
      </c>
      <c r="E42" s="1" t="s">
        <v>1818</v>
      </c>
      <c r="F42" s="2" t="s">
        <v>1819</v>
      </c>
      <c r="G42" s="2" t="s">
        <v>17</v>
      </c>
      <c r="H42" s="2" t="s">
        <v>134</v>
      </c>
      <c r="I42" s="1">
        <v>16162</v>
      </c>
      <c r="J42" s="1">
        <v>17173</v>
      </c>
      <c r="K42" s="1">
        <v>17172</v>
      </c>
      <c r="L42" s="1">
        <v>17062</v>
      </c>
      <c r="M42" s="1">
        <v>16434</v>
      </c>
      <c r="N42" s="1">
        <v>12.7</v>
      </c>
      <c r="O42" s="1">
        <v>28</v>
      </c>
      <c r="P42" s="14"/>
      <c r="Q42" s="10">
        <f t="shared" si="0"/>
        <v>-0.0368069393974915</v>
      </c>
    </row>
    <row r="43" spans="1:17" ht="9.75" customHeight="1">
      <c r="A43" s="4">
        <v>4</v>
      </c>
      <c r="B43" s="4">
        <v>2</v>
      </c>
      <c r="C43" s="4">
        <v>171</v>
      </c>
      <c r="D43" s="4">
        <v>4.4</v>
      </c>
      <c r="E43" s="4" t="s">
        <v>1820</v>
      </c>
      <c r="F43" s="5" t="s">
        <v>1821</v>
      </c>
      <c r="G43" s="5" t="s">
        <v>17</v>
      </c>
      <c r="H43" s="5" t="s">
        <v>42</v>
      </c>
      <c r="I43" s="4">
        <v>18625</v>
      </c>
      <c r="J43" s="4">
        <v>19273</v>
      </c>
      <c r="K43" s="4">
        <v>19143</v>
      </c>
      <c r="L43" s="4">
        <v>18767</v>
      </c>
      <c r="M43" s="4">
        <v>18055</v>
      </c>
      <c r="N43" s="4">
        <v>10.1</v>
      </c>
      <c r="O43" s="4">
        <v>256</v>
      </c>
      <c r="P43" s="16"/>
      <c r="Q43" s="10">
        <f t="shared" si="0"/>
        <v>-0.03793893536526882</v>
      </c>
    </row>
    <row r="44" spans="1:17" ht="9.75" customHeight="1">
      <c r="A44" s="1">
        <v>4</v>
      </c>
      <c r="B44" s="1">
        <v>2</v>
      </c>
      <c r="C44" s="1">
        <v>180</v>
      </c>
      <c r="D44" s="1">
        <v>1</v>
      </c>
      <c r="E44" s="1" t="s">
        <v>1822</v>
      </c>
      <c r="F44" s="2" t="s">
        <v>1823</v>
      </c>
      <c r="G44" s="2" t="s">
        <v>137</v>
      </c>
      <c r="H44" s="2" t="s">
        <v>145</v>
      </c>
      <c r="I44" s="1">
        <v>9800</v>
      </c>
      <c r="J44" s="1">
        <v>9637</v>
      </c>
      <c r="K44" s="1">
        <v>9572</v>
      </c>
      <c r="L44" s="1">
        <v>9384</v>
      </c>
      <c r="M44" s="1">
        <v>9028</v>
      </c>
      <c r="N44" s="1">
        <v>10.1</v>
      </c>
      <c r="O44" s="1" t="s">
        <v>43</v>
      </c>
      <c r="P44" s="14"/>
      <c r="Q44" s="10">
        <f t="shared" si="0"/>
        <v>-0.03793691389599318</v>
      </c>
    </row>
    <row r="45" spans="1:17" ht="9.75" customHeight="1">
      <c r="A45" s="1">
        <v>4</v>
      </c>
      <c r="B45" s="1">
        <v>2</v>
      </c>
      <c r="C45" s="1">
        <v>180</v>
      </c>
      <c r="D45" s="1">
        <v>1</v>
      </c>
      <c r="E45" s="1" t="s">
        <v>1824</v>
      </c>
      <c r="F45" s="2" t="s">
        <v>1825</v>
      </c>
      <c r="G45" s="2" t="s">
        <v>140</v>
      </c>
      <c r="H45" s="2" t="s">
        <v>145</v>
      </c>
      <c r="I45" s="1">
        <v>9800</v>
      </c>
      <c r="J45" s="1">
        <v>9637</v>
      </c>
      <c r="K45" s="1">
        <v>9572</v>
      </c>
      <c r="L45" s="1">
        <v>9384</v>
      </c>
      <c r="M45" s="1">
        <v>9028</v>
      </c>
      <c r="N45" s="1">
        <v>10.1</v>
      </c>
      <c r="O45" s="1" t="s">
        <v>43</v>
      </c>
      <c r="P45" s="14"/>
      <c r="Q45" s="10">
        <f t="shared" si="0"/>
        <v>-0.03793691389599318</v>
      </c>
    </row>
    <row r="46" spans="1:17" ht="9.75" customHeight="1">
      <c r="A46" s="1">
        <v>4</v>
      </c>
      <c r="B46" s="1">
        <v>2</v>
      </c>
      <c r="C46" s="1">
        <v>180</v>
      </c>
      <c r="D46" s="1">
        <v>7.08</v>
      </c>
      <c r="E46" s="1" t="s">
        <v>1826</v>
      </c>
      <c r="F46" s="2" t="s">
        <v>1827</v>
      </c>
      <c r="G46" s="2" t="s">
        <v>17</v>
      </c>
      <c r="H46" s="2" t="s">
        <v>134</v>
      </c>
      <c r="I46" s="1">
        <v>14238</v>
      </c>
      <c r="J46" s="1">
        <v>14578</v>
      </c>
      <c r="K46" s="1">
        <v>14665</v>
      </c>
      <c r="L46" s="1">
        <v>14019</v>
      </c>
      <c r="M46" s="1">
        <v>13649</v>
      </c>
      <c r="N46" s="1">
        <v>9.4</v>
      </c>
      <c r="O46" s="1">
        <v>28</v>
      </c>
      <c r="P46" s="14"/>
      <c r="Q46" s="10">
        <f t="shared" si="0"/>
        <v>-0.026392752692774094</v>
      </c>
    </row>
    <row r="47" spans="1:17" ht="9.75" customHeight="1">
      <c r="A47" s="4">
        <v>4</v>
      </c>
      <c r="B47" s="4">
        <v>2</v>
      </c>
      <c r="C47" s="4">
        <v>189</v>
      </c>
      <c r="D47" s="4">
        <v>13.9</v>
      </c>
      <c r="E47" s="4" t="s">
        <v>1828</v>
      </c>
      <c r="F47" s="5" t="s">
        <v>1829</v>
      </c>
      <c r="G47" s="5" t="s">
        <v>17</v>
      </c>
      <c r="H47" s="5" t="s">
        <v>42</v>
      </c>
      <c r="I47" s="4">
        <v>4724</v>
      </c>
      <c r="J47" s="4">
        <v>4792</v>
      </c>
      <c r="K47" s="4">
        <v>4857</v>
      </c>
      <c r="L47" s="4">
        <v>4814</v>
      </c>
      <c r="M47" s="4">
        <v>4737</v>
      </c>
      <c r="N47" s="4">
        <v>16</v>
      </c>
      <c r="O47" s="4">
        <v>357</v>
      </c>
      <c r="P47" s="16"/>
      <c r="Q47" s="10">
        <f t="shared" si="0"/>
        <v>-0.01599501454092231</v>
      </c>
    </row>
    <row r="48" spans="1:17" ht="9.75" customHeight="1">
      <c r="A48" s="1">
        <v>4</v>
      </c>
      <c r="B48" s="1">
        <v>2</v>
      </c>
      <c r="C48" s="1">
        <v>223</v>
      </c>
      <c r="D48" s="1">
        <v>1.97</v>
      </c>
      <c r="E48" s="1" t="s">
        <v>1830</v>
      </c>
      <c r="F48" s="2" t="s">
        <v>1831</v>
      </c>
      <c r="G48" s="2" t="s">
        <v>17</v>
      </c>
      <c r="H48" s="2" t="s">
        <v>1403</v>
      </c>
      <c r="I48" s="1">
        <v>2449</v>
      </c>
      <c r="J48" s="1">
        <v>2415</v>
      </c>
      <c r="K48" s="1">
        <v>2510</v>
      </c>
      <c r="L48" s="1">
        <v>2405</v>
      </c>
      <c r="M48" s="1">
        <v>2420</v>
      </c>
      <c r="N48" s="1">
        <v>24.9</v>
      </c>
      <c r="O48" s="1">
        <v>28</v>
      </c>
      <c r="P48" s="14"/>
      <c r="Q48" s="10">
        <f t="shared" si="0"/>
        <v>0.006237006237006237</v>
      </c>
    </row>
    <row r="49" spans="1:17" ht="9.75" customHeight="1">
      <c r="A49" s="1">
        <v>4</v>
      </c>
      <c r="B49" s="1">
        <v>2</v>
      </c>
      <c r="C49" s="1">
        <v>232</v>
      </c>
      <c r="D49" s="1">
        <v>10.04</v>
      </c>
      <c r="E49" s="1" t="s">
        <v>1832</v>
      </c>
      <c r="F49" s="2" t="s">
        <v>1833</v>
      </c>
      <c r="G49" s="2" t="s">
        <v>17</v>
      </c>
      <c r="H49" s="2" t="s">
        <v>1403</v>
      </c>
      <c r="I49" s="1">
        <v>3512</v>
      </c>
      <c r="J49" s="1">
        <v>3245</v>
      </c>
      <c r="K49" s="1">
        <v>3475</v>
      </c>
      <c r="L49" s="1">
        <v>3128</v>
      </c>
      <c r="M49" s="1">
        <v>3088</v>
      </c>
      <c r="N49" s="1">
        <v>11.3</v>
      </c>
      <c r="O49" s="1">
        <v>28</v>
      </c>
      <c r="P49" s="14"/>
      <c r="Q49" s="10">
        <f t="shared" si="0"/>
        <v>-0.01278772378516624</v>
      </c>
    </row>
    <row r="50" spans="1:17" ht="9.75" customHeight="1">
      <c r="A50" s="4">
        <v>4</v>
      </c>
      <c r="B50" s="4">
        <v>2</v>
      </c>
      <c r="C50" s="4">
        <v>242</v>
      </c>
      <c r="D50" s="4">
        <v>0.64</v>
      </c>
      <c r="E50" s="4" t="s">
        <v>1834</v>
      </c>
      <c r="F50" s="5" t="s">
        <v>1835</v>
      </c>
      <c r="G50" s="5" t="s">
        <v>17</v>
      </c>
      <c r="H50" s="5" t="s">
        <v>42</v>
      </c>
      <c r="I50" s="4">
        <v>7518</v>
      </c>
      <c r="J50" s="4">
        <v>8777</v>
      </c>
      <c r="K50" s="4">
        <v>8923</v>
      </c>
      <c r="L50" s="4">
        <v>8171</v>
      </c>
      <c r="M50" s="4">
        <v>8414</v>
      </c>
      <c r="N50" s="4">
        <v>8.6</v>
      </c>
      <c r="O50" s="4">
        <v>340</v>
      </c>
      <c r="P50" s="16"/>
      <c r="Q50" s="10">
        <f t="shared" si="0"/>
        <v>0.02973932199241219</v>
      </c>
    </row>
    <row r="51" spans="1:17" ht="9.75" customHeight="1">
      <c r="A51" s="1">
        <v>4</v>
      </c>
      <c r="B51" s="1">
        <v>2</v>
      </c>
      <c r="C51" s="1">
        <v>243</v>
      </c>
      <c r="D51" s="1">
        <v>0.22</v>
      </c>
      <c r="E51" s="1" t="s">
        <v>1836</v>
      </c>
      <c r="F51" s="2" t="s">
        <v>1837</v>
      </c>
      <c r="G51" s="2" t="s">
        <v>17</v>
      </c>
      <c r="H51" s="2" t="s">
        <v>1403</v>
      </c>
      <c r="I51" s="1">
        <v>1986</v>
      </c>
      <c r="J51" s="1">
        <v>2035</v>
      </c>
      <c r="K51" s="1">
        <v>2051</v>
      </c>
      <c r="L51" s="1">
        <v>2078</v>
      </c>
      <c r="M51" s="1">
        <v>1876</v>
      </c>
      <c r="N51" s="1">
        <v>22.8</v>
      </c>
      <c r="O51" s="1">
        <v>28</v>
      </c>
      <c r="P51" s="14"/>
      <c r="Q51" s="10">
        <f t="shared" si="0"/>
        <v>-0.09720885466794996</v>
      </c>
    </row>
    <row r="52" spans="1:17" ht="9.75" customHeight="1">
      <c r="A52" s="1">
        <v>4</v>
      </c>
      <c r="B52" s="1">
        <v>2</v>
      </c>
      <c r="C52" s="1">
        <v>283</v>
      </c>
      <c r="D52" s="1">
        <v>2.17</v>
      </c>
      <c r="E52" s="1" t="s">
        <v>1838</v>
      </c>
      <c r="F52" s="2" t="s">
        <v>1839</v>
      </c>
      <c r="G52" s="2" t="s">
        <v>17</v>
      </c>
      <c r="H52" s="2" t="s">
        <v>1403</v>
      </c>
      <c r="I52" s="1">
        <v>1146</v>
      </c>
      <c r="J52" s="1">
        <v>1080</v>
      </c>
      <c r="K52" s="1">
        <v>1196</v>
      </c>
      <c r="L52" s="1">
        <v>1174</v>
      </c>
      <c r="M52" s="1">
        <v>1104</v>
      </c>
      <c r="N52" s="1">
        <v>30.3</v>
      </c>
      <c r="O52" s="1">
        <v>28</v>
      </c>
      <c r="P52" s="14"/>
      <c r="Q52" s="10">
        <f t="shared" si="0"/>
        <v>-0.059625212947189095</v>
      </c>
    </row>
    <row r="53" spans="1:17" ht="9.75" customHeight="1">
      <c r="A53" s="1">
        <v>4</v>
      </c>
      <c r="B53" s="1">
        <v>2</v>
      </c>
      <c r="C53" s="1">
        <v>283</v>
      </c>
      <c r="D53" s="1">
        <v>2.47</v>
      </c>
      <c r="E53" s="1" t="s">
        <v>1840</v>
      </c>
      <c r="F53" s="2" t="s">
        <v>1841</v>
      </c>
      <c r="G53" s="2" t="s">
        <v>17</v>
      </c>
      <c r="H53" s="2" t="s">
        <v>1403</v>
      </c>
      <c r="I53" s="1">
        <v>3480</v>
      </c>
      <c r="J53" s="1">
        <v>3528</v>
      </c>
      <c r="K53" s="1">
        <v>3453</v>
      </c>
      <c r="L53" s="1">
        <v>3544</v>
      </c>
      <c r="M53" s="1">
        <v>3272</v>
      </c>
      <c r="N53" s="1">
        <v>13.4</v>
      </c>
      <c r="O53" s="1">
        <v>28</v>
      </c>
      <c r="P53" s="14"/>
      <c r="Q53" s="10">
        <f t="shared" si="0"/>
        <v>-0.07674943566591422</v>
      </c>
    </row>
    <row r="54" spans="1:17" ht="9.75" customHeight="1">
      <c r="A54" s="1">
        <v>4</v>
      </c>
      <c r="B54" s="1">
        <v>2</v>
      </c>
      <c r="C54" s="1">
        <v>294</v>
      </c>
      <c r="D54" s="1">
        <v>4.09</v>
      </c>
      <c r="E54" s="1" t="s">
        <v>1842</v>
      </c>
      <c r="F54" s="2" t="s">
        <v>1843</v>
      </c>
      <c r="G54" s="2" t="s">
        <v>17</v>
      </c>
      <c r="H54" s="2" t="s">
        <v>18</v>
      </c>
      <c r="I54" s="1">
        <v>3811</v>
      </c>
      <c r="J54" s="1">
        <v>3947</v>
      </c>
      <c r="K54" s="1">
        <v>3667</v>
      </c>
      <c r="L54" s="1">
        <v>4318</v>
      </c>
      <c r="M54" s="1">
        <v>3475</v>
      </c>
      <c r="N54" s="1">
        <v>11.7</v>
      </c>
      <c r="O54" s="1">
        <v>28</v>
      </c>
      <c r="P54" s="14"/>
      <c r="Q54" s="10">
        <f t="shared" si="0"/>
        <v>-0.1952292728114868</v>
      </c>
    </row>
    <row r="55" spans="1:17" ht="9.75" customHeight="1">
      <c r="A55" s="1">
        <v>4</v>
      </c>
      <c r="B55" s="1">
        <v>2</v>
      </c>
      <c r="C55" s="1">
        <v>304</v>
      </c>
      <c r="D55" s="1">
        <v>3.75</v>
      </c>
      <c r="E55" s="1" t="s">
        <v>1844</v>
      </c>
      <c r="F55" s="2" t="s">
        <v>1845</v>
      </c>
      <c r="G55" s="2" t="s">
        <v>17</v>
      </c>
      <c r="H55" s="2" t="s">
        <v>1403</v>
      </c>
      <c r="I55" s="1">
        <v>1477</v>
      </c>
      <c r="J55" s="1">
        <v>1639</v>
      </c>
      <c r="K55" s="1">
        <v>1396</v>
      </c>
      <c r="L55" s="1">
        <v>1498</v>
      </c>
      <c r="M55" s="1">
        <v>1237</v>
      </c>
      <c r="N55" s="1">
        <v>16.1</v>
      </c>
      <c r="O55" s="1">
        <v>28</v>
      </c>
      <c r="P55" s="14"/>
      <c r="Q55" s="10">
        <f t="shared" si="0"/>
        <v>-0.17423230974632845</v>
      </c>
    </row>
    <row r="56" spans="1:18" ht="9.75" customHeight="1">
      <c r="A56" s="1"/>
      <c r="B56" s="1"/>
      <c r="C56" s="1"/>
      <c r="D56" s="1"/>
      <c r="E56" s="1"/>
      <c r="F56" s="2"/>
      <c r="G56" s="2"/>
      <c r="H56" s="2"/>
      <c r="I56" s="1"/>
      <c r="J56" s="1"/>
      <c r="K56" s="1"/>
      <c r="L56" s="1">
        <f>SUM(L2:L55)</f>
        <v>644375</v>
      </c>
      <c r="M56" s="1">
        <f>SUM(M2:M55)</f>
        <v>647287</v>
      </c>
      <c r="N56" s="1"/>
      <c r="O56" s="1"/>
      <c r="P56" s="14">
        <f>(M56-L56)/L56</f>
        <v>0.004519107662463628</v>
      </c>
      <c r="Q56" s="10"/>
      <c r="R56" s="10">
        <f>MEDIAN(Q2:Q55)</f>
        <v>-0.00037535052788793843</v>
      </c>
    </row>
    <row r="57" spans="1:17" ht="9.75" customHeight="1">
      <c r="A57" s="4">
        <v>4</v>
      </c>
      <c r="B57" s="4">
        <v>5</v>
      </c>
      <c r="C57" s="4">
        <v>29</v>
      </c>
      <c r="D57" s="4">
        <v>5.4</v>
      </c>
      <c r="E57" s="4" t="s">
        <v>1846</v>
      </c>
      <c r="F57" s="5" t="s">
        <v>1847</v>
      </c>
      <c r="G57" s="5" t="s">
        <v>17</v>
      </c>
      <c r="H57" s="5" t="s">
        <v>42</v>
      </c>
      <c r="I57" s="4">
        <v>5117</v>
      </c>
      <c r="J57" s="4">
        <v>5226</v>
      </c>
      <c r="K57" s="4">
        <v>5277</v>
      </c>
      <c r="L57" s="4">
        <v>5155</v>
      </c>
      <c r="M57" s="4">
        <v>5141</v>
      </c>
      <c r="N57" s="4">
        <v>11.7</v>
      </c>
      <c r="O57" s="4">
        <v>365</v>
      </c>
      <c r="P57" s="16"/>
      <c r="Q57" s="10">
        <f t="shared" si="0"/>
        <v>-0.0027158098933074684</v>
      </c>
    </row>
    <row r="58" spans="1:17" ht="9.75" customHeight="1">
      <c r="A58" s="1">
        <v>4</v>
      </c>
      <c r="B58" s="1">
        <v>5</v>
      </c>
      <c r="C58" s="1">
        <v>45</v>
      </c>
      <c r="D58" s="1">
        <v>2.23</v>
      </c>
      <c r="E58" s="1" t="s">
        <v>1848</v>
      </c>
      <c r="F58" s="2" t="s">
        <v>1849</v>
      </c>
      <c r="G58" s="2" t="s">
        <v>17</v>
      </c>
      <c r="H58" s="2" t="s">
        <v>134</v>
      </c>
      <c r="I58" s="1">
        <v>20166</v>
      </c>
      <c r="J58" s="1">
        <v>19995</v>
      </c>
      <c r="K58" s="1">
        <v>19985</v>
      </c>
      <c r="L58" s="1">
        <v>19135</v>
      </c>
      <c r="M58" s="1">
        <v>19342</v>
      </c>
      <c r="N58" s="1">
        <v>8.2</v>
      </c>
      <c r="O58" s="1">
        <v>28</v>
      </c>
      <c r="P58" s="14"/>
      <c r="Q58" s="10">
        <f t="shared" si="0"/>
        <v>0.010817873007577737</v>
      </c>
    </row>
    <row r="59" spans="1:17" ht="9.75" customHeight="1">
      <c r="A59" s="1">
        <v>4</v>
      </c>
      <c r="B59" s="1">
        <v>5</v>
      </c>
      <c r="C59" s="1">
        <v>45</v>
      </c>
      <c r="D59" s="1">
        <v>4.4</v>
      </c>
      <c r="E59" s="1" t="s">
        <v>1850</v>
      </c>
      <c r="F59" s="2" t="s">
        <v>1851</v>
      </c>
      <c r="G59" s="2" t="s">
        <v>137</v>
      </c>
      <c r="H59" s="2" t="s">
        <v>134</v>
      </c>
      <c r="I59" s="1">
        <v>11547</v>
      </c>
      <c r="J59" s="1">
        <v>11143</v>
      </c>
      <c r="K59" s="1">
        <v>11063</v>
      </c>
      <c r="L59" s="1">
        <v>11093</v>
      </c>
      <c r="M59" s="1">
        <v>12275</v>
      </c>
      <c r="N59" s="1">
        <v>6.4</v>
      </c>
      <c r="O59" s="1">
        <v>28</v>
      </c>
      <c r="P59" s="14"/>
      <c r="Q59" s="10">
        <f t="shared" si="0"/>
        <v>0.10655368250247904</v>
      </c>
    </row>
    <row r="60" spans="1:17" ht="9.75" customHeight="1">
      <c r="A60" s="1">
        <v>4</v>
      </c>
      <c r="B60" s="1">
        <v>5</v>
      </c>
      <c r="C60" s="1">
        <v>45</v>
      </c>
      <c r="D60" s="1">
        <v>4.4</v>
      </c>
      <c r="E60" s="1" t="s">
        <v>1852</v>
      </c>
      <c r="F60" s="2" t="s">
        <v>1853</v>
      </c>
      <c r="G60" s="2" t="s">
        <v>140</v>
      </c>
      <c r="H60" s="2" t="s">
        <v>134</v>
      </c>
      <c r="I60" s="1">
        <v>11888</v>
      </c>
      <c r="J60" s="1">
        <v>11317</v>
      </c>
      <c r="K60" s="1">
        <v>11358</v>
      </c>
      <c r="L60" s="1">
        <v>11754</v>
      </c>
      <c r="M60" s="1">
        <v>12675</v>
      </c>
      <c r="N60" s="1">
        <v>7.6</v>
      </c>
      <c r="O60" s="1">
        <v>28</v>
      </c>
      <c r="P60" s="14"/>
      <c r="Q60" s="10">
        <f t="shared" si="0"/>
        <v>0.07835630423685554</v>
      </c>
    </row>
    <row r="61" spans="1:17" ht="9.75" customHeight="1">
      <c r="A61" s="1">
        <v>4</v>
      </c>
      <c r="B61" s="1">
        <v>5</v>
      </c>
      <c r="C61" s="1">
        <v>45</v>
      </c>
      <c r="D61" s="1">
        <v>5.49</v>
      </c>
      <c r="E61" s="1" t="s">
        <v>1854</v>
      </c>
      <c r="F61" s="2" t="s">
        <v>1855</v>
      </c>
      <c r="G61" s="2" t="s">
        <v>17</v>
      </c>
      <c r="H61" s="2" t="s">
        <v>145</v>
      </c>
      <c r="I61" s="1">
        <v>23435</v>
      </c>
      <c r="J61" s="1">
        <v>22460</v>
      </c>
      <c r="K61" s="1">
        <v>22421</v>
      </c>
      <c r="L61" s="1">
        <v>22847</v>
      </c>
      <c r="M61" s="1">
        <v>25804</v>
      </c>
      <c r="N61" s="1">
        <v>7</v>
      </c>
      <c r="O61" s="1" t="s">
        <v>43</v>
      </c>
      <c r="P61" s="14"/>
      <c r="Q61" s="10">
        <f t="shared" si="0"/>
        <v>0.12942618286864796</v>
      </c>
    </row>
    <row r="62" spans="1:17" ht="9.75" customHeight="1">
      <c r="A62" s="1">
        <v>4</v>
      </c>
      <c r="B62" s="1">
        <v>5</v>
      </c>
      <c r="C62" s="1">
        <v>50</v>
      </c>
      <c r="D62" s="1">
        <v>0.5</v>
      </c>
      <c r="E62" s="1" t="s">
        <v>1856</v>
      </c>
      <c r="F62" s="2" t="s">
        <v>1857</v>
      </c>
      <c r="G62" s="2" t="s">
        <v>137</v>
      </c>
      <c r="H62" s="2" t="s">
        <v>145</v>
      </c>
      <c r="I62" s="1">
        <v>3916</v>
      </c>
      <c r="J62" s="1">
        <v>3687</v>
      </c>
      <c r="K62" s="1">
        <v>3700</v>
      </c>
      <c r="L62" s="1">
        <v>3411</v>
      </c>
      <c r="M62" s="1">
        <v>3895</v>
      </c>
      <c r="N62" s="1">
        <v>9.2</v>
      </c>
      <c r="O62" s="1" t="s">
        <v>43</v>
      </c>
      <c r="P62" s="14"/>
      <c r="Q62" s="10">
        <f t="shared" si="0"/>
        <v>0.14189387276458518</v>
      </c>
    </row>
    <row r="63" spans="1:17" ht="9.75" customHeight="1">
      <c r="A63" s="1">
        <v>4</v>
      </c>
      <c r="B63" s="1">
        <v>5</v>
      </c>
      <c r="C63" s="1">
        <v>50</v>
      </c>
      <c r="D63" s="1">
        <v>0.5</v>
      </c>
      <c r="E63" s="1" t="s">
        <v>1858</v>
      </c>
      <c r="F63" s="2" t="s">
        <v>1859</v>
      </c>
      <c r="G63" s="2" t="s">
        <v>140</v>
      </c>
      <c r="H63" s="2" t="s">
        <v>145</v>
      </c>
      <c r="I63" s="1">
        <v>3916</v>
      </c>
      <c r="J63" s="1">
        <v>3687</v>
      </c>
      <c r="K63" s="1">
        <v>3700</v>
      </c>
      <c r="L63" s="1">
        <v>3411</v>
      </c>
      <c r="M63" s="1">
        <v>3895</v>
      </c>
      <c r="N63" s="1">
        <v>9.2</v>
      </c>
      <c r="O63" s="1" t="s">
        <v>43</v>
      </c>
      <c r="P63" s="14"/>
      <c r="Q63" s="10">
        <f t="shared" si="0"/>
        <v>0.14189387276458518</v>
      </c>
    </row>
    <row r="64" spans="1:17" ht="9.75" customHeight="1">
      <c r="A64" s="1">
        <v>4</v>
      </c>
      <c r="B64" s="1">
        <v>5</v>
      </c>
      <c r="C64" s="1">
        <v>50</v>
      </c>
      <c r="D64" s="1">
        <v>2</v>
      </c>
      <c r="E64" s="1" t="s">
        <v>1860</v>
      </c>
      <c r="F64" s="2" t="s">
        <v>1861</v>
      </c>
      <c r="G64" s="2" t="s">
        <v>17</v>
      </c>
      <c r="H64" s="2" t="s">
        <v>134</v>
      </c>
      <c r="I64" s="1">
        <v>7831</v>
      </c>
      <c r="J64" s="1">
        <v>7373</v>
      </c>
      <c r="K64" s="1">
        <v>7399</v>
      </c>
      <c r="L64" s="1">
        <v>6821</v>
      </c>
      <c r="M64" s="1">
        <v>7789</v>
      </c>
      <c r="N64" s="1">
        <v>9.2</v>
      </c>
      <c r="O64" s="1">
        <v>28</v>
      </c>
      <c r="P64" s="14"/>
      <c r="Q64" s="10">
        <f t="shared" si="0"/>
        <v>0.14191467526755608</v>
      </c>
    </row>
    <row r="65" spans="1:17" ht="9.75" customHeight="1">
      <c r="A65" s="1">
        <v>4</v>
      </c>
      <c r="B65" s="1">
        <v>5</v>
      </c>
      <c r="C65" s="1">
        <v>54</v>
      </c>
      <c r="D65" s="1">
        <v>0.8</v>
      </c>
      <c r="E65" s="1" t="s">
        <v>1862</v>
      </c>
      <c r="F65" s="2" t="s">
        <v>1863</v>
      </c>
      <c r="G65" s="2" t="s">
        <v>17</v>
      </c>
      <c r="H65" s="2" t="s">
        <v>134</v>
      </c>
      <c r="I65" s="1">
        <v>12200</v>
      </c>
      <c r="J65" s="1">
        <v>12366</v>
      </c>
      <c r="K65" s="1">
        <v>12369</v>
      </c>
      <c r="L65" s="1">
        <v>12146</v>
      </c>
      <c r="M65" s="1">
        <v>11436</v>
      </c>
      <c r="N65" s="1">
        <v>15.6</v>
      </c>
      <c r="O65" s="1">
        <v>35</v>
      </c>
      <c r="P65" s="14"/>
      <c r="Q65" s="10">
        <f t="shared" si="0"/>
        <v>-0.058455458587189195</v>
      </c>
    </row>
    <row r="66" spans="1:17" ht="9.75" customHeight="1">
      <c r="A66" s="4">
        <v>4</v>
      </c>
      <c r="B66" s="4">
        <v>5</v>
      </c>
      <c r="C66" s="4">
        <v>56</v>
      </c>
      <c r="D66" s="4">
        <v>0.1</v>
      </c>
      <c r="E66" s="4" t="s">
        <v>1864</v>
      </c>
      <c r="F66" s="5" t="s">
        <v>1865</v>
      </c>
      <c r="G66" s="5" t="s">
        <v>17</v>
      </c>
      <c r="H66" s="5" t="s">
        <v>42</v>
      </c>
      <c r="I66" s="4">
        <v>7150</v>
      </c>
      <c r="J66" s="4">
        <v>7272</v>
      </c>
      <c r="K66" s="4">
        <v>7267</v>
      </c>
      <c r="L66" s="4">
        <v>7145</v>
      </c>
      <c r="M66" s="4">
        <v>7195</v>
      </c>
      <c r="N66" s="4">
        <v>12.3</v>
      </c>
      <c r="O66" s="4">
        <v>312</v>
      </c>
      <c r="P66" s="16"/>
      <c r="Q66" s="10">
        <f t="shared" si="0"/>
        <v>0.006997900629811057</v>
      </c>
    </row>
    <row r="67" spans="1:17" ht="9.75" customHeight="1">
      <c r="A67" s="1">
        <v>4</v>
      </c>
      <c r="B67" s="1">
        <v>5</v>
      </c>
      <c r="C67" s="1">
        <v>77</v>
      </c>
      <c r="D67" s="1">
        <v>4.22</v>
      </c>
      <c r="E67" s="1" t="s">
        <v>1866</v>
      </c>
      <c r="F67" s="2" t="s">
        <v>1867</v>
      </c>
      <c r="G67" s="2" t="s">
        <v>17</v>
      </c>
      <c r="H67" s="2" t="s">
        <v>18</v>
      </c>
      <c r="I67" s="1">
        <v>5170</v>
      </c>
      <c r="J67" s="1">
        <v>5519</v>
      </c>
      <c r="K67" s="1">
        <v>5511</v>
      </c>
      <c r="L67" s="1">
        <v>5869</v>
      </c>
      <c r="M67" s="1">
        <v>6017</v>
      </c>
      <c r="N67" s="1">
        <v>15.4</v>
      </c>
      <c r="O67" s="1">
        <v>28</v>
      </c>
      <c r="P67" s="14"/>
      <c r="Q67" s="10">
        <f t="shared" si="0"/>
        <v>0.025217243141932185</v>
      </c>
    </row>
    <row r="68" spans="1:17" ht="9.75" customHeight="1">
      <c r="A68" s="1">
        <v>4</v>
      </c>
      <c r="B68" s="1">
        <v>5</v>
      </c>
      <c r="C68" s="1">
        <v>77</v>
      </c>
      <c r="D68" s="1">
        <v>14</v>
      </c>
      <c r="E68" s="1" t="s">
        <v>1868</v>
      </c>
      <c r="F68" s="2" t="s">
        <v>1869</v>
      </c>
      <c r="G68" s="2" t="s">
        <v>17</v>
      </c>
      <c r="H68" s="2" t="s">
        <v>145</v>
      </c>
      <c r="I68" s="1">
        <v>4439</v>
      </c>
      <c r="J68" s="1">
        <v>4374</v>
      </c>
      <c r="K68" s="1">
        <v>4282</v>
      </c>
      <c r="L68" s="1">
        <v>4209</v>
      </c>
      <c r="M68" s="1">
        <v>4473</v>
      </c>
      <c r="N68" s="1">
        <v>10.1</v>
      </c>
      <c r="O68" s="1" t="s">
        <v>43</v>
      </c>
      <c r="P68" s="14"/>
      <c r="Q68" s="10">
        <f aca="true" t="shared" si="1" ref="Q68:Q137">(M68-L68)/L68</f>
        <v>0.06272273699215966</v>
      </c>
    </row>
    <row r="69" spans="1:18" ht="9.75" customHeight="1">
      <c r="A69" s="1"/>
      <c r="B69" s="1"/>
      <c r="C69" s="1"/>
      <c r="D69" s="1"/>
      <c r="E69" s="1"/>
      <c r="F69" s="2"/>
      <c r="G69" s="2"/>
      <c r="H69" s="2"/>
      <c r="I69" s="1"/>
      <c r="J69" s="1"/>
      <c r="K69" s="1"/>
      <c r="L69" s="1">
        <f>SUM(L57:L68)</f>
        <v>112996</v>
      </c>
      <c r="M69" s="1">
        <f>SUM(M57:M68)</f>
        <v>119937</v>
      </c>
      <c r="N69" s="1"/>
      <c r="O69" s="1"/>
      <c r="P69" s="14">
        <f>(M69-L69)/L69</f>
        <v>0.06142695316648377</v>
      </c>
      <c r="Q69" s="10"/>
      <c r="R69" s="10">
        <f>MEDIAN(Q57:Q68)</f>
        <v>0.0705395206145076</v>
      </c>
    </row>
    <row r="70" spans="1:17" ht="9.75" customHeight="1">
      <c r="A70" s="1">
        <v>4</v>
      </c>
      <c r="B70" s="1">
        <v>29</v>
      </c>
      <c r="C70" s="1">
        <v>6</v>
      </c>
      <c r="D70" s="1">
        <v>0.1</v>
      </c>
      <c r="E70" s="1" t="s">
        <v>1870</v>
      </c>
      <c r="F70" s="2" t="s">
        <v>1871</v>
      </c>
      <c r="G70" s="2" t="s">
        <v>137</v>
      </c>
      <c r="H70" s="2" t="s">
        <v>145</v>
      </c>
      <c r="I70" s="1">
        <v>10881</v>
      </c>
      <c r="J70" s="1">
        <v>10867</v>
      </c>
      <c r="K70" s="1">
        <v>11132</v>
      </c>
      <c r="L70" s="1">
        <v>10533</v>
      </c>
      <c r="M70" s="1">
        <v>10745</v>
      </c>
      <c r="N70" s="1">
        <v>11.6</v>
      </c>
      <c r="O70" s="1" t="s">
        <v>43</v>
      </c>
      <c r="P70" s="14"/>
      <c r="Q70" s="10">
        <f t="shared" si="1"/>
        <v>0.020127219215797968</v>
      </c>
    </row>
    <row r="71" spans="1:17" ht="9.75" customHeight="1">
      <c r="A71" s="1">
        <v>4</v>
      </c>
      <c r="B71" s="1">
        <v>29</v>
      </c>
      <c r="C71" s="1">
        <v>6</v>
      </c>
      <c r="D71" s="1">
        <v>0.1</v>
      </c>
      <c r="E71" s="1" t="s">
        <v>1872</v>
      </c>
      <c r="F71" s="2" t="s">
        <v>1873</v>
      </c>
      <c r="G71" s="2" t="s">
        <v>140</v>
      </c>
      <c r="H71" s="2" t="s">
        <v>145</v>
      </c>
      <c r="I71" s="1">
        <v>10881</v>
      </c>
      <c r="J71" s="1">
        <v>10867</v>
      </c>
      <c r="K71" s="1">
        <v>11132</v>
      </c>
      <c r="L71" s="1">
        <v>10533</v>
      </c>
      <c r="M71" s="1">
        <v>10745</v>
      </c>
      <c r="N71" s="1">
        <v>11.6</v>
      </c>
      <c r="O71" s="1" t="s">
        <v>43</v>
      </c>
      <c r="P71" s="14"/>
      <c r="Q71" s="10">
        <f t="shared" si="1"/>
        <v>0.020127219215797968</v>
      </c>
    </row>
    <row r="72" spans="1:17" ht="9.75" customHeight="1">
      <c r="A72" s="1">
        <v>4</v>
      </c>
      <c r="B72" s="1">
        <v>29</v>
      </c>
      <c r="C72" s="1">
        <v>6</v>
      </c>
      <c r="D72" s="1">
        <v>0.11</v>
      </c>
      <c r="E72" s="1" t="s">
        <v>1874</v>
      </c>
      <c r="F72" s="2" t="s">
        <v>1875</v>
      </c>
      <c r="G72" s="2" t="s">
        <v>129</v>
      </c>
      <c r="H72" s="2" t="s">
        <v>145</v>
      </c>
      <c r="I72" s="1">
        <v>21761</v>
      </c>
      <c r="J72" s="1">
        <v>21734</v>
      </c>
      <c r="K72" s="1">
        <v>22267</v>
      </c>
      <c r="L72" s="1">
        <v>21065</v>
      </c>
      <c r="M72" s="1">
        <v>21491</v>
      </c>
      <c r="N72" s="1">
        <v>11.6</v>
      </c>
      <c r="O72" s="1" t="s">
        <v>43</v>
      </c>
      <c r="P72" s="14"/>
      <c r="Q72" s="10">
        <f t="shared" si="1"/>
        <v>0.02022311891763589</v>
      </c>
    </row>
    <row r="73" spans="1:17" ht="9.75" customHeight="1">
      <c r="A73" s="1">
        <v>4</v>
      </c>
      <c r="B73" s="1">
        <v>29</v>
      </c>
      <c r="C73" s="1">
        <v>6</v>
      </c>
      <c r="D73" s="1">
        <v>2.8</v>
      </c>
      <c r="E73" s="1" t="s">
        <v>1876</v>
      </c>
      <c r="F73" s="2" t="s">
        <v>1877</v>
      </c>
      <c r="G73" s="2" t="s">
        <v>137</v>
      </c>
      <c r="H73" s="2" t="s">
        <v>145</v>
      </c>
      <c r="I73" s="1">
        <v>11477</v>
      </c>
      <c r="J73" s="1">
        <v>12113</v>
      </c>
      <c r="K73" s="1">
        <v>11132</v>
      </c>
      <c r="L73" s="1">
        <v>10533</v>
      </c>
      <c r="M73" s="1">
        <v>10745</v>
      </c>
      <c r="N73" s="1">
        <v>11.6</v>
      </c>
      <c r="O73" s="1" t="s">
        <v>43</v>
      </c>
      <c r="P73" s="14"/>
      <c r="Q73" s="10">
        <f t="shared" si="1"/>
        <v>0.020127219215797968</v>
      </c>
    </row>
    <row r="74" spans="1:17" ht="9.75" customHeight="1">
      <c r="A74" s="1">
        <v>4</v>
      </c>
      <c r="B74" s="1">
        <v>29</v>
      </c>
      <c r="C74" s="1">
        <v>6</v>
      </c>
      <c r="D74" s="1">
        <v>2.8</v>
      </c>
      <c r="E74" s="1" t="s">
        <v>1878</v>
      </c>
      <c r="F74" s="2" t="s">
        <v>1879</v>
      </c>
      <c r="G74" s="2" t="s">
        <v>140</v>
      </c>
      <c r="H74" s="2" t="s">
        <v>145</v>
      </c>
      <c r="I74" s="1">
        <v>11477</v>
      </c>
      <c r="J74" s="1">
        <v>12113</v>
      </c>
      <c r="K74" s="1">
        <v>11132</v>
      </c>
      <c r="L74" s="1">
        <v>10533</v>
      </c>
      <c r="M74" s="1">
        <v>10745</v>
      </c>
      <c r="N74" s="1">
        <v>11.6</v>
      </c>
      <c r="O74" s="1" t="s">
        <v>43</v>
      </c>
      <c r="P74" s="14"/>
      <c r="Q74" s="10">
        <f t="shared" si="1"/>
        <v>0.020127219215797968</v>
      </c>
    </row>
    <row r="75" spans="1:17" ht="9.75" customHeight="1">
      <c r="A75" s="1">
        <v>4</v>
      </c>
      <c r="B75" s="1">
        <v>29</v>
      </c>
      <c r="C75" s="1">
        <v>6</v>
      </c>
      <c r="D75" s="1">
        <v>4.9</v>
      </c>
      <c r="E75" s="1" t="s">
        <v>1880</v>
      </c>
      <c r="F75" s="2" t="s">
        <v>1881</v>
      </c>
      <c r="G75" s="2" t="s">
        <v>17</v>
      </c>
      <c r="H75" s="2" t="s">
        <v>134</v>
      </c>
      <c r="I75" s="1">
        <v>22953</v>
      </c>
      <c r="J75" s="1">
        <v>24226</v>
      </c>
      <c r="K75" s="1">
        <v>22267</v>
      </c>
      <c r="L75" s="1">
        <v>21065</v>
      </c>
      <c r="M75" s="1">
        <v>21491</v>
      </c>
      <c r="N75" s="1">
        <v>5.8</v>
      </c>
      <c r="O75" s="1">
        <v>28</v>
      </c>
      <c r="P75" s="14"/>
      <c r="Q75" s="10">
        <f t="shared" si="1"/>
        <v>0.02022311891763589</v>
      </c>
    </row>
    <row r="76" spans="1:17" ht="9.75" customHeight="1">
      <c r="A76" s="1">
        <v>4</v>
      </c>
      <c r="B76" s="1">
        <v>29</v>
      </c>
      <c r="C76" s="1">
        <v>6</v>
      </c>
      <c r="D76" s="1">
        <v>5.18</v>
      </c>
      <c r="E76" s="1" t="s">
        <v>1882</v>
      </c>
      <c r="F76" s="2" t="s">
        <v>1883</v>
      </c>
      <c r="G76" s="2" t="s">
        <v>129</v>
      </c>
      <c r="H76" s="2" t="s">
        <v>145</v>
      </c>
      <c r="I76" s="1" t="s">
        <v>43</v>
      </c>
      <c r="J76" s="1" t="s">
        <v>43</v>
      </c>
      <c r="K76" s="1" t="s">
        <v>43</v>
      </c>
      <c r="L76" s="1">
        <v>632</v>
      </c>
      <c r="M76" s="1">
        <v>645</v>
      </c>
      <c r="N76" s="1">
        <v>10.9</v>
      </c>
      <c r="O76" s="1" t="s">
        <v>43</v>
      </c>
      <c r="P76" s="14"/>
      <c r="Q76" s="10">
        <f t="shared" si="1"/>
        <v>0.020569620253164556</v>
      </c>
    </row>
    <row r="77" spans="1:17" ht="9.75" customHeight="1">
      <c r="A77" s="1">
        <v>4</v>
      </c>
      <c r="B77" s="1">
        <v>29</v>
      </c>
      <c r="C77" s="1">
        <v>6</v>
      </c>
      <c r="D77" s="1">
        <v>5.62</v>
      </c>
      <c r="E77" s="1" t="s">
        <v>1884</v>
      </c>
      <c r="F77" s="2" t="s">
        <v>1885</v>
      </c>
      <c r="G77" s="2" t="s">
        <v>129</v>
      </c>
      <c r="H77" s="2" t="s">
        <v>145</v>
      </c>
      <c r="I77" s="1" t="s">
        <v>43</v>
      </c>
      <c r="J77" s="1" t="s">
        <v>43</v>
      </c>
      <c r="K77" s="1" t="s">
        <v>43</v>
      </c>
      <c r="L77" s="1">
        <v>421</v>
      </c>
      <c r="M77" s="1">
        <v>430</v>
      </c>
      <c r="N77" s="1">
        <v>10.9</v>
      </c>
      <c r="O77" s="1" t="s">
        <v>43</v>
      </c>
      <c r="P77" s="14"/>
      <c r="Q77" s="10">
        <f t="shared" si="1"/>
        <v>0.021377672209026127</v>
      </c>
    </row>
    <row r="78" spans="1:17" ht="9.75" customHeight="1">
      <c r="A78" s="1">
        <v>4</v>
      </c>
      <c r="B78" s="1">
        <v>29</v>
      </c>
      <c r="C78" s="1">
        <v>6</v>
      </c>
      <c r="D78" s="1">
        <v>7</v>
      </c>
      <c r="E78" s="1" t="s">
        <v>1886</v>
      </c>
      <c r="F78" s="2" t="s">
        <v>1887</v>
      </c>
      <c r="G78" s="2" t="s">
        <v>137</v>
      </c>
      <c r="H78" s="2" t="s">
        <v>145</v>
      </c>
      <c r="I78" s="1" t="s">
        <v>43</v>
      </c>
      <c r="J78" s="1">
        <v>12114</v>
      </c>
      <c r="K78" s="1">
        <v>11134</v>
      </c>
      <c r="L78" s="1">
        <v>10532</v>
      </c>
      <c r="M78" s="1">
        <v>10746</v>
      </c>
      <c r="N78" s="1">
        <v>5.8</v>
      </c>
      <c r="O78" s="1" t="s">
        <v>43</v>
      </c>
      <c r="P78" s="14"/>
      <c r="Q78" s="10">
        <f t="shared" si="1"/>
        <v>0.020319027725028485</v>
      </c>
    </row>
    <row r="79" spans="1:17" ht="9.75" customHeight="1">
      <c r="A79" s="1">
        <v>4</v>
      </c>
      <c r="B79" s="1">
        <v>29</v>
      </c>
      <c r="C79" s="1">
        <v>6</v>
      </c>
      <c r="D79" s="1">
        <v>7</v>
      </c>
      <c r="E79" s="1" t="s">
        <v>1888</v>
      </c>
      <c r="F79" s="2" t="s">
        <v>1889</v>
      </c>
      <c r="G79" s="2" t="s">
        <v>140</v>
      </c>
      <c r="H79" s="2" t="s">
        <v>145</v>
      </c>
      <c r="I79" s="1" t="s">
        <v>43</v>
      </c>
      <c r="J79" s="1">
        <v>12114</v>
      </c>
      <c r="K79" s="1">
        <v>11134</v>
      </c>
      <c r="L79" s="1">
        <v>10532</v>
      </c>
      <c r="M79" s="1">
        <v>10746</v>
      </c>
      <c r="N79" s="1">
        <v>5.8</v>
      </c>
      <c r="O79" s="1" t="s">
        <v>43</v>
      </c>
      <c r="P79" s="14"/>
      <c r="Q79" s="10">
        <f t="shared" si="1"/>
        <v>0.020319027725028485</v>
      </c>
    </row>
    <row r="80" spans="1:17" ht="9.75" customHeight="1">
      <c r="A80" s="1">
        <v>4</v>
      </c>
      <c r="B80" s="1">
        <v>29</v>
      </c>
      <c r="C80" s="1">
        <v>6</v>
      </c>
      <c r="D80" s="1">
        <v>7.2</v>
      </c>
      <c r="E80" s="1" t="s">
        <v>1890</v>
      </c>
      <c r="F80" s="2" t="s">
        <v>1891</v>
      </c>
      <c r="G80" s="2" t="s">
        <v>129</v>
      </c>
      <c r="H80" s="2" t="s">
        <v>145</v>
      </c>
      <c r="I80" s="1">
        <v>36133</v>
      </c>
      <c r="J80" s="1">
        <v>49052</v>
      </c>
      <c r="K80" s="1">
        <v>42659</v>
      </c>
      <c r="L80" s="1">
        <v>46438</v>
      </c>
      <c r="M80" s="1">
        <v>46560</v>
      </c>
      <c r="N80" s="1">
        <v>8.4</v>
      </c>
      <c r="O80" s="1" t="s">
        <v>43</v>
      </c>
      <c r="P80" s="14"/>
      <c r="Q80" s="10">
        <f t="shared" si="1"/>
        <v>0.002627158792368319</v>
      </c>
    </row>
    <row r="81" spans="1:17" ht="9.75" customHeight="1">
      <c r="A81" s="1">
        <v>4</v>
      </c>
      <c r="B81" s="1">
        <v>29</v>
      </c>
      <c r="C81" s="1">
        <v>13</v>
      </c>
      <c r="D81" s="1">
        <v>0.1</v>
      </c>
      <c r="E81" s="1" t="s">
        <v>1892</v>
      </c>
      <c r="F81" s="2" t="s">
        <v>1893</v>
      </c>
      <c r="G81" s="2" t="s">
        <v>137</v>
      </c>
      <c r="H81" s="2" t="s">
        <v>134</v>
      </c>
      <c r="I81" s="1">
        <v>14712</v>
      </c>
      <c r="J81" s="1">
        <v>14304</v>
      </c>
      <c r="K81" s="1">
        <v>15274</v>
      </c>
      <c r="L81" s="1">
        <v>15425</v>
      </c>
      <c r="M81" s="1">
        <v>15270</v>
      </c>
      <c r="N81" s="1">
        <v>7.4</v>
      </c>
      <c r="O81" s="1">
        <v>28</v>
      </c>
      <c r="P81" s="14"/>
      <c r="Q81" s="10">
        <f t="shared" si="1"/>
        <v>-0.010048622366288493</v>
      </c>
    </row>
    <row r="82" spans="1:17" ht="9.75" customHeight="1">
      <c r="A82" s="1">
        <v>4</v>
      </c>
      <c r="B82" s="1">
        <v>29</v>
      </c>
      <c r="C82" s="1">
        <v>13</v>
      </c>
      <c r="D82" s="1">
        <v>0.1</v>
      </c>
      <c r="E82" s="1" t="s">
        <v>1894</v>
      </c>
      <c r="F82" s="2" t="s">
        <v>1895</v>
      </c>
      <c r="G82" s="2" t="s">
        <v>140</v>
      </c>
      <c r="H82" s="2" t="s">
        <v>134</v>
      </c>
      <c r="I82" s="1">
        <v>8116</v>
      </c>
      <c r="J82" s="1">
        <v>8466</v>
      </c>
      <c r="K82" s="1">
        <v>8333</v>
      </c>
      <c r="L82" s="1">
        <v>8311</v>
      </c>
      <c r="M82" s="1">
        <v>8377</v>
      </c>
      <c r="N82" s="1">
        <v>7.1</v>
      </c>
      <c r="O82" s="1">
        <v>28</v>
      </c>
      <c r="P82" s="14"/>
      <c r="Q82" s="10">
        <f t="shared" si="1"/>
        <v>0.007941282637468416</v>
      </c>
    </row>
    <row r="83" spans="1:17" ht="9.75" customHeight="1">
      <c r="A83" s="1">
        <v>4</v>
      </c>
      <c r="B83" s="1">
        <v>29</v>
      </c>
      <c r="C83" s="1">
        <v>13</v>
      </c>
      <c r="D83" s="1">
        <v>1</v>
      </c>
      <c r="E83" s="1" t="s">
        <v>1896</v>
      </c>
      <c r="F83" s="2" t="s">
        <v>1897</v>
      </c>
      <c r="G83" s="2" t="s">
        <v>17</v>
      </c>
      <c r="H83" s="2" t="s">
        <v>145</v>
      </c>
      <c r="I83" s="1">
        <v>11949</v>
      </c>
      <c r="J83" s="1">
        <v>12212</v>
      </c>
      <c r="K83" s="1">
        <v>11906</v>
      </c>
      <c r="L83" s="1">
        <v>11837</v>
      </c>
      <c r="M83" s="1">
        <v>11984</v>
      </c>
      <c r="N83" s="1">
        <v>8.7</v>
      </c>
      <c r="O83" s="1" t="s">
        <v>43</v>
      </c>
      <c r="P83" s="14"/>
      <c r="Q83" s="10">
        <f t="shared" si="1"/>
        <v>0.012418687167356593</v>
      </c>
    </row>
    <row r="84" spans="1:17" ht="9.75" customHeight="1">
      <c r="A84" s="1">
        <v>4</v>
      </c>
      <c r="B84" s="1">
        <v>29</v>
      </c>
      <c r="C84" s="1">
        <v>13</v>
      </c>
      <c r="D84" s="1">
        <v>2.3</v>
      </c>
      <c r="E84" s="1" t="s">
        <v>1898</v>
      </c>
      <c r="F84" s="2" t="s">
        <v>1899</v>
      </c>
      <c r="G84" s="2" t="s">
        <v>129</v>
      </c>
      <c r="H84" s="2" t="s">
        <v>145</v>
      </c>
      <c r="I84" s="1">
        <v>11949</v>
      </c>
      <c r="J84" s="1">
        <v>12212</v>
      </c>
      <c r="K84" s="1">
        <v>11906</v>
      </c>
      <c r="L84" s="1">
        <v>11837</v>
      </c>
      <c r="M84" s="1">
        <v>11984</v>
      </c>
      <c r="N84" s="1">
        <v>8.7</v>
      </c>
      <c r="O84" s="1" t="s">
        <v>43</v>
      </c>
      <c r="P84" s="14"/>
      <c r="Q84" s="10">
        <f t="shared" si="1"/>
        <v>0.012418687167356593</v>
      </c>
    </row>
    <row r="85" spans="1:17" ht="9.75" customHeight="1">
      <c r="A85" s="1">
        <v>4</v>
      </c>
      <c r="B85" s="1">
        <v>29</v>
      </c>
      <c r="C85" s="1">
        <v>13</v>
      </c>
      <c r="D85" s="1">
        <v>3.4</v>
      </c>
      <c r="E85" s="1" t="s">
        <v>1900</v>
      </c>
      <c r="F85" s="2" t="s">
        <v>1901</v>
      </c>
      <c r="G85" s="2" t="s">
        <v>129</v>
      </c>
      <c r="H85" s="2" t="s">
        <v>145</v>
      </c>
      <c r="I85" s="1">
        <v>11949</v>
      </c>
      <c r="J85" s="1">
        <v>12212</v>
      </c>
      <c r="K85" s="1">
        <v>11906</v>
      </c>
      <c r="L85" s="1">
        <v>11837</v>
      </c>
      <c r="M85" s="1">
        <v>11984</v>
      </c>
      <c r="N85" s="1">
        <v>8.7</v>
      </c>
      <c r="O85" s="1" t="s">
        <v>43</v>
      </c>
      <c r="P85" s="14"/>
      <c r="Q85" s="10">
        <f t="shared" si="1"/>
        <v>0.012418687167356593</v>
      </c>
    </row>
    <row r="86" spans="1:17" ht="9.75" customHeight="1">
      <c r="A86" s="1">
        <v>4</v>
      </c>
      <c r="B86" s="1">
        <v>29</v>
      </c>
      <c r="C86" s="1">
        <v>13</v>
      </c>
      <c r="D86" s="1">
        <v>3.84</v>
      </c>
      <c r="E86" s="1" t="s">
        <v>1902</v>
      </c>
      <c r="F86" s="2" t="s">
        <v>1903</v>
      </c>
      <c r="G86" s="2" t="s">
        <v>17</v>
      </c>
      <c r="H86" s="2" t="s">
        <v>134</v>
      </c>
      <c r="I86" s="1">
        <v>11949</v>
      </c>
      <c r="J86" s="1">
        <v>12212</v>
      </c>
      <c r="K86" s="1">
        <v>11906</v>
      </c>
      <c r="L86" s="1">
        <v>11837</v>
      </c>
      <c r="M86" s="1">
        <v>11984</v>
      </c>
      <c r="N86" s="1">
        <v>8.7</v>
      </c>
      <c r="O86" s="1">
        <v>28</v>
      </c>
      <c r="P86" s="14"/>
      <c r="Q86" s="10">
        <f t="shared" si="1"/>
        <v>0.012418687167356593</v>
      </c>
    </row>
    <row r="87" spans="1:17" ht="9.75" customHeight="1">
      <c r="A87" s="1">
        <v>4</v>
      </c>
      <c r="B87" s="1">
        <v>29</v>
      </c>
      <c r="C87" s="1">
        <v>13</v>
      </c>
      <c r="D87" s="1">
        <v>4.97</v>
      </c>
      <c r="E87" s="1" t="s">
        <v>1904</v>
      </c>
      <c r="F87" s="2" t="s">
        <v>1905</v>
      </c>
      <c r="G87" s="2" t="s">
        <v>129</v>
      </c>
      <c r="H87" s="2" t="s">
        <v>145</v>
      </c>
      <c r="I87" s="1">
        <v>11949</v>
      </c>
      <c r="J87" s="1">
        <v>12212</v>
      </c>
      <c r="K87" s="1">
        <v>11906</v>
      </c>
      <c r="L87" s="1">
        <v>11837</v>
      </c>
      <c r="M87" s="1">
        <v>11984</v>
      </c>
      <c r="N87" s="1">
        <v>8.7</v>
      </c>
      <c r="O87" s="1" t="s">
        <v>43</v>
      </c>
      <c r="P87" s="14"/>
      <c r="Q87" s="10">
        <f t="shared" si="1"/>
        <v>0.012418687167356593</v>
      </c>
    </row>
    <row r="88" spans="1:17" ht="9.75" customHeight="1">
      <c r="A88" s="1">
        <v>4</v>
      </c>
      <c r="B88" s="1">
        <v>29</v>
      </c>
      <c r="C88" s="1">
        <v>13</v>
      </c>
      <c r="D88" s="1">
        <v>6.1</v>
      </c>
      <c r="E88" s="1" t="s">
        <v>1906</v>
      </c>
      <c r="F88" s="2" t="s">
        <v>1907</v>
      </c>
      <c r="G88" s="2" t="s">
        <v>17</v>
      </c>
      <c r="H88" s="2" t="s">
        <v>134</v>
      </c>
      <c r="I88" s="1">
        <v>15107</v>
      </c>
      <c r="J88" s="1">
        <v>15217</v>
      </c>
      <c r="K88" s="1">
        <v>15043</v>
      </c>
      <c r="L88" s="1">
        <v>14657</v>
      </c>
      <c r="M88" s="1">
        <v>14643</v>
      </c>
      <c r="N88" s="1">
        <v>9.5</v>
      </c>
      <c r="O88" s="1">
        <v>28</v>
      </c>
      <c r="P88" s="14"/>
      <c r="Q88" s="10">
        <f t="shared" si="1"/>
        <v>-0.0009551750017056696</v>
      </c>
    </row>
    <row r="89" spans="1:17" ht="9.75" customHeight="1">
      <c r="A89" s="1">
        <v>4</v>
      </c>
      <c r="B89" s="1">
        <v>29</v>
      </c>
      <c r="C89" s="1">
        <v>19</v>
      </c>
      <c r="D89" s="1">
        <v>0</v>
      </c>
      <c r="E89" s="1" t="s">
        <v>1908</v>
      </c>
      <c r="F89" s="2" t="s">
        <v>1909</v>
      </c>
      <c r="G89" s="2" t="s">
        <v>129</v>
      </c>
      <c r="H89" s="2" t="s">
        <v>145</v>
      </c>
      <c r="I89" s="1">
        <v>15726</v>
      </c>
      <c r="J89" s="1">
        <v>18151</v>
      </c>
      <c r="K89" s="1">
        <v>16945</v>
      </c>
      <c r="L89" s="1">
        <v>16276</v>
      </c>
      <c r="M89" s="1">
        <v>16161</v>
      </c>
      <c r="N89" s="1">
        <v>11.5</v>
      </c>
      <c r="O89" s="1" t="s">
        <v>43</v>
      </c>
      <c r="P89" s="14"/>
      <c r="Q89" s="10">
        <f t="shared" si="1"/>
        <v>-0.0070656180879823055</v>
      </c>
    </row>
    <row r="90" spans="1:17" ht="9.75" customHeight="1">
      <c r="A90" s="1">
        <v>4</v>
      </c>
      <c r="B90" s="1">
        <v>29</v>
      </c>
      <c r="C90" s="1">
        <v>19</v>
      </c>
      <c r="D90" s="1">
        <v>0.12</v>
      </c>
      <c r="E90" s="1" t="s">
        <v>1910</v>
      </c>
      <c r="F90" s="2" t="s">
        <v>1911</v>
      </c>
      <c r="G90" s="2" t="s">
        <v>17</v>
      </c>
      <c r="H90" s="2" t="s">
        <v>134</v>
      </c>
      <c r="I90" s="1">
        <v>15726</v>
      </c>
      <c r="J90" s="1">
        <v>18151</v>
      </c>
      <c r="K90" s="1">
        <v>16945</v>
      </c>
      <c r="L90" s="1">
        <v>16276</v>
      </c>
      <c r="M90" s="1">
        <v>16161</v>
      </c>
      <c r="N90" s="1">
        <v>11.5</v>
      </c>
      <c r="O90" s="1">
        <v>28</v>
      </c>
      <c r="P90" s="14"/>
      <c r="Q90" s="10">
        <f t="shared" si="1"/>
        <v>-0.0070656180879823055</v>
      </c>
    </row>
    <row r="91" spans="1:17" ht="9.75" customHeight="1">
      <c r="A91" s="4">
        <v>4</v>
      </c>
      <c r="B91" s="4">
        <v>29</v>
      </c>
      <c r="C91" s="4">
        <v>21</v>
      </c>
      <c r="D91" s="4">
        <v>13.4</v>
      </c>
      <c r="E91" s="4" t="s">
        <v>1912</v>
      </c>
      <c r="F91" s="5" t="s">
        <v>3921</v>
      </c>
      <c r="G91" s="5" t="s">
        <v>17</v>
      </c>
      <c r="H91" s="5" t="s">
        <v>42</v>
      </c>
      <c r="I91" s="4">
        <v>9170</v>
      </c>
      <c r="J91" s="4">
        <v>9164</v>
      </c>
      <c r="K91" s="4">
        <v>8915</v>
      </c>
      <c r="L91" s="4">
        <v>8770</v>
      </c>
      <c r="M91" s="4">
        <v>8887</v>
      </c>
      <c r="N91" s="4">
        <v>14.8</v>
      </c>
      <c r="O91" s="4">
        <v>338</v>
      </c>
      <c r="P91" s="16"/>
      <c r="Q91" s="10">
        <f t="shared" si="1"/>
        <v>0.013340935005701254</v>
      </c>
    </row>
    <row r="92" spans="1:18" ht="9.75" customHeight="1">
      <c r="A92" s="4"/>
      <c r="B92" s="4"/>
      <c r="C92" s="4"/>
      <c r="D92" s="4"/>
      <c r="E92" s="4"/>
      <c r="F92" s="5"/>
      <c r="G92" s="5"/>
      <c r="H92" s="5"/>
      <c r="I92" s="4"/>
      <c r="J92" s="4"/>
      <c r="K92" s="4"/>
      <c r="L92" s="4">
        <f>SUM(L70:L91)</f>
        <v>291717</v>
      </c>
      <c r="M92" s="4">
        <f>SUM(M70:M91)</f>
        <v>294508</v>
      </c>
      <c r="N92" s="4"/>
      <c r="O92" s="4"/>
      <c r="P92" s="16">
        <f>(M92-L92)/L92</f>
        <v>0.009567491781418292</v>
      </c>
      <c r="Q92" s="10"/>
      <c r="R92" s="10">
        <f>MEDIAN(Q70:Q91)</f>
        <v>0.012879811086528924</v>
      </c>
    </row>
    <row r="93" spans="1:17" ht="9.75" customHeight="1">
      <c r="A93" s="1">
        <v>4</v>
      </c>
      <c r="B93" s="1">
        <v>30</v>
      </c>
      <c r="C93" s="1">
        <v>131</v>
      </c>
      <c r="D93" s="1">
        <v>9.6</v>
      </c>
      <c r="E93" s="1" t="s">
        <v>1913</v>
      </c>
      <c r="F93" s="2" t="s">
        <v>1914</v>
      </c>
      <c r="G93" s="2" t="s">
        <v>17</v>
      </c>
      <c r="H93" s="2" t="s">
        <v>18</v>
      </c>
      <c r="I93" s="1">
        <v>3650</v>
      </c>
      <c r="J93" s="1">
        <v>3328</v>
      </c>
      <c r="K93" s="1">
        <v>3238</v>
      </c>
      <c r="L93" s="1">
        <v>3505</v>
      </c>
      <c r="M93" s="1">
        <v>3128</v>
      </c>
      <c r="N93" s="1">
        <v>15.9</v>
      </c>
      <c r="O93" s="1">
        <v>28</v>
      </c>
      <c r="P93" s="14"/>
      <c r="Q93" s="10">
        <f t="shared" si="1"/>
        <v>-0.10756062767475036</v>
      </c>
    </row>
    <row r="94" spans="1:17" ht="9.75" customHeight="1">
      <c r="A94" s="1">
        <v>4</v>
      </c>
      <c r="B94" s="1">
        <v>30</v>
      </c>
      <c r="C94" s="1">
        <v>144</v>
      </c>
      <c r="D94" s="1">
        <v>0.64</v>
      </c>
      <c r="E94" s="1" t="s">
        <v>1915</v>
      </c>
      <c r="F94" s="2" t="s">
        <v>1916</v>
      </c>
      <c r="G94" s="2" t="s">
        <v>17</v>
      </c>
      <c r="H94" s="2" t="s">
        <v>134</v>
      </c>
      <c r="I94" s="1">
        <v>10381</v>
      </c>
      <c r="J94" s="1">
        <v>10737</v>
      </c>
      <c r="K94" s="1">
        <v>10295</v>
      </c>
      <c r="L94" s="1">
        <v>10628</v>
      </c>
      <c r="M94" s="1">
        <v>10560</v>
      </c>
      <c r="N94" s="1">
        <v>10.9</v>
      </c>
      <c r="O94" s="1">
        <v>28</v>
      </c>
      <c r="P94" s="14"/>
      <c r="Q94" s="10">
        <f t="shared" si="1"/>
        <v>-0.00639819345126082</v>
      </c>
    </row>
    <row r="95" spans="1:17" ht="9.75" customHeight="1">
      <c r="A95" s="4">
        <v>4</v>
      </c>
      <c r="B95" s="4">
        <v>30</v>
      </c>
      <c r="C95" s="4">
        <v>147</v>
      </c>
      <c r="D95" s="4">
        <v>0.21</v>
      </c>
      <c r="E95" s="4" t="s">
        <v>1917</v>
      </c>
      <c r="F95" s="5" t="s">
        <v>1918</v>
      </c>
      <c r="G95" s="5" t="s">
        <v>137</v>
      </c>
      <c r="H95" s="5" t="s">
        <v>42</v>
      </c>
      <c r="I95" s="4">
        <v>17324</v>
      </c>
      <c r="J95" s="4">
        <v>17151</v>
      </c>
      <c r="K95" s="4">
        <v>17050</v>
      </c>
      <c r="L95" s="4">
        <v>16774</v>
      </c>
      <c r="M95" s="4">
        <v>16959</v>
      </c>
      <c r="N95" s="4">
        <v>5.9</v>
      </c>
      <c r="O95" s="4">
        <v>349</v>
      </c>
      <c r="P95" s="16"/>
      <c r="Q95" s="10">
        <f t="shared" si="1"/>
        <v>0.011028973411231668</v>
      </c>
    </row>
    <row r="96" spans="1:17" ht="9.75" customHeight="1">
      <c r="A96" s="4">
        <v>4</v>
      </c>
      <c r="B96" s="4">
        <v>30</v>
      </c>
      <c r="C96" s="4">
        <v>147</v>
      </c>
      <c r="D96" s="4">
        <v>0.21</v>
      </c>
      <c r="E96" s="4" t="s">
        <v>1919</v>
      </c>
      <c r="F96" s="5" t="s">
        <v>1920</v>
      </c>
      <c r="G96" s="5" t="s">
        <v>140</v>
      </c>
      <c r="H96" s="5" t="s">
        <v>42</v>
      </c>
      <c r="I96" s="4">
        <v>17194</v>
      </c>
      <c r="J96" s="4">
        <v>17101</v>
      </c>
      <c r="K96" s="4">
        <v>17127</v>
      </c>
      <c r="L96" s="4">
        <v>16803</v>
      </c>
      <c r="M96" s="4">
        <v>16943</v>
      </c>
      <c r="N96" s="4">
        <v>6.3</v>
      </c>
      <c r="O96" s="4">
        <v>349</v>
      </c>
      <c r="P96" s="16"/>
      <c r="Q96" s="10">
        <f t="shared" si="1"/>
        <v>0.008331845503779087</v>
      </c>
    </row>
    <row r="97" spans="1:17" ht="9.75" customHeight="1">
      <c r="A97" s="1">
        <v>4</v>
      </c>
      <c r="B97" s="1">
        <v>30</v>
      </c>
      <c r="C97" s="1">
        <v>147</v>
      </c>
      <c r="D97" s="1">
        <v>9.94</v>
      </c>
      <c r="E97" s="1" t="s">
        <v>1921</v>
      </c>
      <c r="F97" s="2" t="s">
        <v>1922</v>
      </c>
      <c r="G97" s="2" t="s">
        <v>17</v>
      </c>
      <c r="H97" s="2" t="s">
        <v>134</v>
      </c>
      <c r="I97" s="1">
        <v>10663</v>
      </c>
      <c r="J97" s="1">
        <v>10504</v>
      </c>
      <c r="K97" s="1">
        <v>10283</v>
      </c>
      <c r="L97" s="1">
        <v>9921</v>
      </c>
      <c r="M97" s="1">
        <v>9671</v>
      </c>
      <c r="N97" s="1">
        <v>13.8</v>
      </c>
      <c r="O97" s="1">
        <v>28</v>
      </c>
      <c r="P97" s="14"/>
      <c r="Q97" s="10">
        <f t="shared" si="1"/>
        <v>-0.02519907267412559</v>
      </c>
    </row>
    <row r="98" spans="1:17" ht="9.75" customHeight="1">
      <c r="A98" s="1">
        <v>4</v>
      </c>
      <c r="B98" s="1">
        <v>30</v>
      </c>
      <c r="C98" s="1">
        <v>158</v>
      </c>
      <c r="D98" s="1">
        <v>1.99</v>
      </c>
      <c r="E98" s="1" t="s">
        <v>1923</v>
      </c>
      <c r="F98" s="2" t="s">
        <v>1924</v>
      </c>
      <c r="G98" s="2" t="s">
        <v>17</v>
      </c>
      <c r="H98" s="2" t="s">
        <v>18</v>
      </c>
      <c r="I98" s="1">
        <v>4404</v>
      </c>
      <c r="J98" s="1">
        <v>4369</v>
      </c>
      <c r="K98" s="1">
        <v>4764</v>
      </c>
      <c r="L98" s="1">
        <v>5453</v>
      </c>
      <c r="M98" s="1">
        <v>4204</v>
      </c>
      <c r="N98" s="1">
        <v>12.3</v>
      </c>
      <c r="O98" s="1">
        <v>28</v>
      </c>
      <c r="P98" s="14"/>
      <c r="Q98" s="10">
        <f t="shared" si="1"/>
        <v>-0.22904823033192737</v>
      </c>
    </row>
    <row r="99" spans="1:17" ht="9.75" customHeight="1">
      <c r="A99" s="4">
        <v>4</v>
      </c>
      <c r="B99" s="4">
        <v>30</v>
      </c>
      <c r="C99" s="4">
        <v>170</v>
      </c>
      <c r="D99" s="4">
        <v>17.4</v>
      </c>
      <c r="E99" s="4" t="s">
        <v>1925</v>
      </c>
      <c r="F99" s="5" t="s">
        <v>1926</v>
      </c>
      <c r="G99" s="5" t="s">
        <v>17</v>
      </c>
      <c r="H99" s="5" t="s">
        <v>42</v>
      </c>
      <c r="I99" s="4">
        <v>2940</v>
      </c>
      <c r="J99" s="4">
        <v>2928</v>
      </c>
      <c r="K99" s="4">
        <v>2987</v>
      </c>
      <c r="L99" s="4">
        <v>2847</v>
      </c>
      <c r="M99" s="4">
        <v>2828</v>
      </c>
      <c r="N99" s="4">
        <v>12.2</v>
      </c>
      <c r="O99" s="4">
        <v>356</v>
      </c>
      <c r="P99" s="16"/>
      <c r="Q99" s="10">
        <f t="shared" si="1"/>
        <v>-0.0066736916051984545</v>
      </c>
    </row>
    <row r="100" spans="1:17" ht="9.75" customHeight="1">
      <c r="A100" s="1">
        <v>4</v>
      </c>
      <c r="B100" s="1">
        <v>30</v>
      </c>
      <c r="C100" s="1">
        <v>194</v>
      </c>
      <c r="D100" s="1">
        <v>11.36</v>
      </c>
      <c r="E100" s="1" t="s">
        <v>1927</v>
      </c>
      <c r="F100" s="2" t="s">
        <v>1928</v>
      </c>
      <c r="G100" s="2" t="s">
        <v>17</v>
      </c>
      <c r="H100" s="2" t="s">
        <v>1403</v>
      </c>
      <c r="I100" s="1">
        <v>2416</v>
      </c>
      <c r="J100" s="1">
        <v>2421</v>
      </c>
      <c r="K100" s="1">
        <v>2502</v>
      </c>
      <c r="L100" s="1">
        <v>2435</v>
      </c>
      <c r="M100" s="1">
        <v>2475</v>
      </c>
      <c r="N100" s="1">
        <v>9.7</v>
      </c>
      <c r="O100" s="1">
        <v>28</v>
      </c>
      <c r="P100" s="14"/>
      <c r="Q100" s="10">
        <f t="shared" si="1"/>
        <v>0.01642710472279261</v>
      </c>
    </row>
    <row r="101" spans="1:17" ht="9.75" customHeight="1">
      <c r="A101" s="1">
        <v>4</v>
      </c>
      <c r="B101" s="1">
        <v>30</v>
      </c>
      <c r="C101" s="1">
        <v>206</v>
      </c>
      <c r="D101" s="1">
        <v>11.82</v>
      </c>
      <c r="E101" s="1" t="s">
        <v>1929</v>
      </c>
      <c r="F101" s="2" t="s">
        <v>1930</v>
      </c>
      <c r="G101" s="2" t="s">
        <v>17</v>
      </c>
      <c r="H101" s="2" t="s">
        <v>134</v>
      </c>
      <c r="I101" s="1">
        <v>5599</v>
      </c>
      <c r="J101" s="1">
        <v>5281</v>
      </c>
      <c r="K101" s="1">
        <v>5511</v>
      </c>
      <c r="L101" s="1">
        <v>5954</v>
      </c>
      <c r="M101" s="1">
        <v>5448</v>
      </c>
      <c r="N101" s="1">
        <v>10.1</v>
      </c>
      <c r="O101" s="1">
        <v>28</v>
      </c>
      <c r="P101" s="14"/>
      <c r="Q101" s="10">
        <f t="shared" si="1"/>
        <v>-0.08498488411152166</v>
      </c>
    </row>
    <row r="102" spans="1:17" ht="9.75" customHeight="1">
      <c r="A102" s="1">
        <v>4</v>
      </c>
      <c r="B102" s="1">
        <v>30</v>
      </c>
      <c r="C102" s="1">
        <v>219</v>
      </c>
      <c r="D102" s="1">
        <v>2.28</v>
      </c>
      <c r="E102" s="1" t="s">
        <v>1931</v>
      </c>
      <c r="F102" s="2" t="s">
        <v>1932</v>
      </c>
      <c r="G102" s="2" t="s">
        <v>17</v>
      </c>
      <c r="H102" s="2" t="s">
        <v>134</v>
      </c>
      <c r="I102" s="1">
        <v>7734</v>
      </c>
      <c r="J102" s="1">
        <v>7008</v>
      </c>
      <c r="K102" s="1">
        <v>7531</v>
      </c>
      <c r="L102" s="1">
        <v>6804</v>
      </c>
      <c r="M102" s="1">
        <v>6743</v>
      </c>
      <c r="N102" s="1">
        <v>4.4</v>
      </c>
      <c r="O102" s="1">
        <v>28</v>
      </c>
      <c r="P102" s="14"/>
      <c r="Q102" s="10">
        <f t="shared" si="1"/>
        <v>-0.008965314520870077</v>
      </c>
    </row>
    <row r="103" spans="1:17" ht="9.75" customHeight="1">
      <c r="A103" s="1">
        <v>4</v>
      </c>
      <c r="B103" s="1">
        <v>30</v>
      </c>
      <c r="C103" s="1">
        <v>219</v>
      </c>
      <c r="D103" s="1">
        <v>9.91</v>
      </c>
      <c r="E103" s="1" t="s">
        <v>1933</v>
      </c>
      <c r="F103" s="2" t="s">
        <v>1934</v>
      </c>
      <c r="G103" s="2" t="s">
        <v>17</v>
      </c>
      <c r="H103" s="2" t="s">
        <v>134</v>
      </c>
      <c r="I103" s="1">
        <v>15401</v>
      </c>
      <c r="J103" s="1">
        <v>15251</v>
      </c>
      <c r="K103" s="1">
        <v>14508</v>
      </c>
      <c r="L103" s="1">
        <v>14489</v>
      </c>
      <c r="M103" s="1">
        <v>13831</v>
      </c>
      <c r="N103" s="1">
        <v>6.3</v>
      </c>
      <c r="O103" s="1">
        <v>35</v>
      </c>
      <c r="P103" s="14"/>
      <c r="Q103" s="10">
        <f t="shared" si="1"/>
        <v>-0.04541376216440058</v>
      </c>
    </row>
    <row r="104" spans="1:18" ht="9.75" customHeight="1">
      <c r="A104" s="1"/>
      <c r="B104" s="1"/>
      <c r="C104" s="1"/>
      <c r="D104" s="1"/>
      <c r="E104" s="1"/>
      <c r="F104" s="2"/>
      <c r="G104" s="2"/>
      <c r="H104" s="2"/>
      <c r="I104" s="1"/>
      <c r="J104" s="1"/>
      <c r="K104" s="1"/>
      <c r="L104" s="1">
        <f>SUM(L93:L103)</f>
        <v>95613</v>
      </c>
      <c r="M104" s="1">
        <f>SUM(M93:M103)</f>
        <v>92790</v>
      </c>
      <c r="N104" s="1"/>
      <c r="O104" s="1"/>
      <c r="P104" s="14">
        <f>(M104-L104)/L104</f>
        <v>-0.029525273759844373</v>
      </c>
      <c r="Q104" s="10"/>
      <c r="R104" s="10">
        <f>MEDIAN(Q93:Q103)</f>
        <v>-0.008965314520870077</v>
      </c>
    </row>
    <row r="105" spans="1:17" ht="9.75" customHeight="1">
      <c r="A105" s="1">
        <v>4</v>
      </c>
      <c r="B105" s="1">
        <v>33</v>
      </c>
      <c r="C105" s="1">
        <v>0</v>
      </c>
      <c r="D105" s="1">
        <v>3.19</v>
      </c>
      <c r="E105" s="1" t="s">
        <v>1935</v>
      </c>
      <c r="F105" s="2" t="s">
        <v>1936</v>
      </c>
      <c r="G105" s="2" t="s">
        <v>17</v>
      </c>
      <c r="H105" s="2" t="s">
        <v>134</v>
      </c>
      <c r="I105" s="1">
        <v>5637</v>
      </c>
      <c r="J105" s="1">
        <v>5900</v>
      </c>
      <c r="K105" s="1">
        <v>5897</v>
      </c>
      <c r="L105" s="1">
        <v>5912</v>
      </c>
      <c r="M105" s="1">
        <v>5717</v>
      </c>
      <c r="N105" s="1">
        <v>12.6</v>
      </c>
      <c r="O105" s="1">
        <v>28</v>
      </c>
      <c r="P105" s="14"/>
      <c r="Q105" s="10">
        <f t="shared" si="1"/>
        <v>-0.03298376184032476</v>
      </c>
    </row>
    <row r="106" spans="1:17" ht="9.75" customHeight="1">
      <c r="A106" s="4">
        <v>4</v>
      </c>
      <c r="B106" s="4">
        <v>33</v>
      </c>
      <c r="C106" s="4">
        <v>17</v>
      </c>
      <c r="D106" s="4">
        <v>13.9</v>
      </c>
      <c r="E106" s="4" t="s">
        <v>1937</v>
      </c>
      <c r="F106" s="5" t="s">
        <v>1938</v>
      </c>
      <c r="G106" s="5" t="s">
        <v>17</v>
      </c>
      <c r="H106" s="5" t="s">
        <v>42</v>
      </c>
      <c r="I106" s="4">
        <v>3972</v>
      </c>
      <c r="J106" s="4">
        <v>5100</v>
      </c>
      <c r="K106" s="4">
        <v>4070</v>
      </c>
      <c r="L106" s="4">
        <v>3991</v>
      </c>
      <c r="M106" s="4">
        <v>3890</v>
      </c>
      <c r="N106" s="4">
        <v>14.9</v>
      </c>
      <c r="O106" s="4">
        <v>365</v>
      </c>
      <c r="P106" s="16"/>
      <c r="Q106" s="10">
        <f t="shared" si="1"/>
        <v>-0.025306940616386872</v>
      </c>
    </row>
    <row r="107" spans="1:18" ht="9.75" customHeight="1">
      <c r="A107" s="4"/>
      <c r="B107" s="4"/>
      <c r="C107" s="4"/>
      <c r="D107" s="4"/>
      <c r="E107" s="4"/>
      <c r="F107" s="5"/>
      <c r="G107" s="5"/>
      <c r="H107" s="5"/>
      <c r="I107" s="4"/>
      <c r="J107" s="4"/>
      <c r="K107" s="4"/>
      <c r="L107" s="4">
        <f>SUM(L105:L106)</f>
        <v>9903</v>
      </c>
      <c r="M107" s="4">
        <f>SUM(M105:M106)</f>
        <v>9607</v>
      </c>
      <c r="N107" s="4"/>
      <c r="O107" s="4"/>
      <c r="P107" s="16">
        <f>(M107-L107)/L107</f>
        <v>-0.029889932343734223</v>
      </c>
      <c r="Q107" s="10"/>
      <c r="R107" s="10">
        <f>MEDIAN(Q105:Q106)</f>
        <v>-0.029145351228355817</v>
      </c>
    </row>
    <row r="108" spans="1:17" ht="9.75" customHeight="1">
      <c r="A108" s="1">
        <v>4</v>
      </c>
      <c r="B108" s="1">
        <v>34</v>
      </c>
      <c r="C108" s="1">
        <v>0</v>
      </c>
      <c r="D108" s="1">
        <v>0.22</v>
      </c>
      <c r="E108" s="1" t="s">
        <v>1939</v>
      </c>
      <c r="F108" s="2" t="s">
        <v>1940</v>
      </c>
      <c r="G108" s="2" t="s">
        <v>17</v>
      </c>
      <c r="H108" s="2" t="s">
        <v>1403</v>
      </c>
      <c r="I108" s="1">
        <v>1280</v>
      </c>
      <c r="J108" s="1">
        <v>1250</v>
      </c>
      <c r="K108" s="1">
        <v>1319</v>
      </c>
      <c r="L108" s="1">
        <v>1445</v>
      </c>
      <c r="M108" s="1">
        <v>1254</v>
      </c>
      <c r="N108" s="1">
        <v>19.8</v>
      </c>
      <c r="O108" s="1">
        <v>28</v>
      </c>
      <c r="P108" s="14"/>
      <c r="Q108" s="10">
        <f t="shared" si="1"/>
        <v>-0.13217993079584775</v>
      </c>
    </row>
    <row r="109" spans="1:17" ht="9.75" customHeight="1">
      <c r="A109" s="1">
        <v>4</v>
      </c>
      <c r="B109" s="1">
        <v>34</v>
      </c>
      <c r="C109" s="1">
        <v>11</v>
      </c>
      <c r="D109" s="1">
        <v>0.2</v>
      </c>
      <c r="E109" s="1" t="s">
        <v>1941</v>
      </c>
      <c r="F109" s="2" t="s">
        <v>1942</v>
      </c>
      <c r="G109" s="2" t="s">
        <v>17</v>
      </c>
      <c r="H109" s="2" t="s">
        <v>134</v>
      </c>
      <c r="I109" s="1">
        <v>5154</v>
      </c>
      <c r="J109" s="1">
        <v>5104</v>
      </c>
      <c r="K109" s="1">
        <v>5257</v>
      </c>
      <c r="L109" s="1">
        <v>5726</v>
      </c>
      <c r="M109" s="1">
        <v>5190</v>
      </c>
      <c r="N109" s="1">
        <v>11.6</v>
      </c>
      <c r="O109" s="1">
        <v>28</v>
      </c>
      <c r="P109" s="14"/>
      <c r="Q109" s="10">
        <f t="shared" si="1"/>
        <v>-0.09360810338805449</v>
      </c>
    </row>
    <row r="110" spans="1:17" ht="9.75" customHeight="1">
      <c r="A110" s="1">
        <v>4</v>
      </c>
      <c r="B110" s="1">
        <v>34</v>
      </c>
      <c r="C110" s="1">
        <v>21</v>
      </c>
      <c r="D110" s="1">
        <v>3.92</v>
      </c>
      <c r="E110" s="1" t="s">
        <v>1943</v>
      </c>
      <c r="F110" s="2" t="s">
        <v>1944</v>
      </c>
      <c r="G110" s="2" t="s">
        <v>17</v>
      </c>
      <c r="H110" s="2" t="s">
        <v>1403</v>
      </c>
      <c r="I110" s="1">
        <v>1195</v>
      </c>
      <c r="J110" s="1">
        <v>1154</v>
      </c>
      <c r="K110" s="1">
        <v>1219</v>
      </c>
      <c r="L110" s="1">
        <v>1217</v>
      </c>
      <c r="M110" s="1">
        <v>1084</v>
      </c>
      <c r="N110" s="1">
        <v>17.7</v>
      </c>
      <c r="O110" s="1">
        <v>21</v>
      </c>
      <c r="P110" s="14"/>
      <c r="Q110" s="10">
        <f t="shared" si="1"/>
        <v>-0.10928512736236648</v>
      </c>
    </row>
    <row r="111" spans="1:18" ht="9.75" customHeight="1">
      <c r="A111" s="1"/>
      <c r="B111" s="1"/>
      <c r="C111" s="1"/>
      <c r="D111" s="1"/>
      <c r="E111" s="1"/>
      <c r="F111" s="2"/>
      <c r="G111" s="2"/>
      <c r="H111" s="2"/>
      <c r="I111" s="1"/>
      <c r="J111" s="1"/>
      <c r="K111" s="1"/>
      <c r="L111" s="1">
        <f>SUM(L108:L110)</f>
        <v>8388</v>
      </c>
      <c r="M111" s="1">
        <f>SUM(M108:M110)</f>
        <v>7528</v>
      </c>
      <c r="N111" s="1"/>
      <c r="O111" s="1"/>
      <c r="P111" s="14">
        <f>(M111-L111)/L111</f>
        <v>-0.10252742012398665</v>
      </c>
      <c r="Q111" s="10"/>
      <c r="R111" s="10">
        <f>MEDIAN(Q108:Q110)</f>
        <v>-0.10928512736236648</v>
      </c>
    </row>
    <row r="112" spans="1:17" ht="9.75" customHeight="1">
      <c r="A112" s="1">
        <v>4</v>
      </c>
      <c r="B112" s="1">
        <v>35</v>
      </c>
      <c r="C112" s="1">
        <v>0</v>
      </c>
      <c r="D112" s="1">
        <v>6.3</v>
      </c>
      <c r="E112" s="1" t="s">
        <v>1945</v>
      </c>
      <c r="F112" s="2" t="s">
        <v>1946</v>
      </c>
      <c r="G112" s="2" t="s">
        <v>17</v>
      </c>
      <c r="H112" s="2" t="s">
        <v>1403</v>
      </c>
      <c r="I112" s="1">
        <v>2070</v>
      </c>
      <c r="J112" s="1">
        <v>2118</v>
      </c>
      <c r="K112" s="1">
        <v>2147</v>
      </c>
      <c r="L112" s="1">
        <v>2220</v>
      </c>
      <c r="M112" s="1">
        <v>2187</v>
      </c>
      <c r="N112" s="1">
        <v>10.3</v>
      </c>
      <c r="O112" s="1">
        <v>28</v>
      </c>
      <c r="P112" s="14"/>
      <c r="Q112" s="10">
        <f t="shared" si="1"/>
        <v>-0.014864864864864866</v>
      </c>
    </row>
    <row r="113" spans="1:17" ht="9.75" customHeight="1">
      <c r="A113" s="1">
        <v>4</v>
      </c>
      <c r="B113" s="1">
        <v>35</v>
      </c>
      <c r="C113" s="1">
        <v>49</v>
      </c>
      <c r="D113" s="1">
        <v>4.11</v>
      </c>
      <c r="E113" s="1" t="s">
        <v>1947</v>
      </c>
      <c r="F113" s="2" t="s">
        <v>1948</v>
      </c>
      <c r="G113" s="2" t="s">
        <v>17</v>
      </c>
      <c r="H113" s="2" t="s">
        <v>1403</v>
      </c>
      <c r="I113" s="1">
        <v>556</v>
      </c>
      <c r="J113" s="1">
        <v>673</v>
      </c>
      <c r="K113" s="1">
        <v>641</v>
      </c>
      <c r="L113" s="1">
        <v>613</v>
      </c>
      <c r="M113" s="1">
        <v>593</v>
      </c>
      <c r="N113" s="1">
        <v>17</v>
      </c>
      <c r="O113" s="1">
        <v>28</v>
      </c>
      <c r="P113" s="14"/>
      <c r="Q113" s="10">
        <f t="shared" si="1"/>
        <v>-0.03262642740619902</v>
      </c>
    </row>
    <row r="114" spans="1:17" ht="9.75" customHeight="1">
      <c r="A114" s="1">
        <v>4</v>
      </c>
      <c r="B114" s="1">
        <v>35</v>
      </c>
      <c r="C114" s="1">
        <v>65</v>
      </c>
      <c r="D114" s="1">
        <v>3.76</v>
      </c>
      <c r="E114" s="1" t="s">
        <v>1949</v>
      </c>
      <c r="F114" s="2" t="s">
        <v>1950</v>
      </c>
      <c r="G114" s="2" t="s">
        <v>17</v>
      </c>
      <c r="H114" s="2" t="s">
        <v>1403</v>
      </c>
      <c r="I114" s="1">
        <v>786</v>
      </c>
      <c r="J114" s="1">
        <v>779</v>
      </c>
      <c r="K114" s="1">
        <v>819</v>
      </c>
      <c r="L114" s="1">
        <v>757</v>
      </c>
      <c r="M114" s="1">
        <v>738</v>
      </c>
      <c r="N114" s="1">
        <v>10.2</v>
      </c>
      <c r="O114" s="1">
        <v>28</v>
      </c>
      <c r="P114" s="14"/>
      <c r="Q114" s="10">
        <f t="shared" si="1"/>
        <v>-0.02509907529722589</v>
      </c>
    </row>
    <row r="115" spans="1:18" ht="9.75" customHeight="1">
      <c r="A115" s="1"/>
      <c r="B115" s="1"/>
      <c r="C115" s="1"/>
      <c r="D115" s="1"/>
      <c r="E115" s="1"/>
      <c r="F115" s="2"/>
      <c r="G115" s="2"/>
      <c r="H115" s="2"/>
      <c r="I115" s="1"/>
      <c r="J115" s="1"/>
      <c r="K115" s="1"/>
      <c r="L115" s="1">
        <f>SUM(L112:L114)</f>
        <v>3590</v>
      </c>
      <c r="M115" s="1">
        <f>SUM(M112:M114)</f>
        <v>3518</v>
      </c>
      <c r="N115" s="1"/>
      <c r="O115" s="1"/>
      <c r="P115" s="14">
        <f>(M115-L115)/L115</f>
        <v>-0.020055710306406686</v>
      </c>
      <c r="Q115" s="10"/>
      <c r="R115" s="10">
        <f>MEDIAN(Q112:Q114)</f>
        <v>-0.02509907529722589</v>
      </c>
    </row>
    <row r="116" spans="1:17" ht="9.75" customHeight="1">
      <c r="A116" s="1">
        <v>4</v>
      </c>
      <c r="B116" s="1">
        <v>36</v>
      </c>
      <c r="C116" s="1">
        <v>0</v>
      </c>
      <c r="D116" s="1">
        <v>0.3</v>
      </c>
      <c r="E116" s="1" t="s">
        <v>1951</v>
      </c>
      <c r="F116" s="2" t="s">
        <v>1952</v>
      </c>
      <c r="G116" s="2" t="s">
        <v>137</v>
      </c>
      <c r="H116" s="2" t="s">
        <v>145</v>
      </c>
      <c r="I116" s="1" t="s">
        <v>43</v>
      </c>
      <c r="J116" s="1" t="s">
        <v>43</v>
      </c>
      <c r="K116" s="1" t="s">
        <v>43</v>
      </c>
      <c r="L116" s="1">
        <v>1200</v>
      </c>
      <c r="M116" s="1">
        <v>1137</v>
      </c>
      <c r="N116" s="1">
        <v>10.6</v>
      </c>
      <c r="O116" s="1" t="s">
        <v>43</v>
      </c>
      <c r="P116" s="14"/>
      <c r="Q116" s="10">
        <f t="shared" si="1"/>
        <v>-0.0525</v>
      </c>
    </row>
    <row r="117" spans="1:17" ht="9.75" customHeight="1">
      <c r="A117" s="1">
        <v>4</v>
      </c>
      <c r="B117" s="1">
        <v>36</v>
      </c>
      <c r="C117" s="1">
        <v>0</v>
      </c>
      <c r="D117" s="1">
        <v>0.3</v>
      </c>
      <c r="E117" s="1" t="s">
        <v>1953</v>
      </c>
      <c r="F117" s="2" t="s">
        <v>1954</v>
      </c>
      <c r="G117" s="2" t="s">
        <v>140</v>
      </c>
      <c r="H117" s="2" t="s">
        <v>145</v>
      </c>
      <c r="I117" s="1" t="s">
        <v>43</v>
      </c>
      <c r="J117" s="1" t="s">
        <v>43</v>
      </c>
      <c r="K117" s="1" t="s">
        <v>43</v>
      </c>
      <c r="L117" s="1">
        <v>1200</v>
      </c>
      <c r="M117" s="1">
        <v>1137</v>
      </c>
      <c r="N117" s="1">
        <v>10.6</v>
      </c>
      <c r="O117" s="1" t="s">
        <v>43</v>
      </c>
      <c r="P117" s="14"/>
      <c r="Q117" s="10">
        <f t="shared" si="1"/>
        <v>-0.0525</v>
      </c>
    </row>
    <row r="118" spans="1:17" ht="9.75" customHeight="1">
      <c r="A118" s="1">
        <v>4</v>
      </c>
      <c r="B118" s="1">
        <v>36</v>
      </c>
      <c r="C118" s="1">
        <v>0</v>
      </c>
      <c r="D118" s="1">
        <v>1.59</v>
      </c>
      <c r="E118" s="1" t="s">
        <v>1955</v>
      </c>
      <c r="F118" s="2" t="s">
        <v>1956</v>
      </c>
      <c r="G118" s="2" t="s">
        <v>17</v>
      </c>
      <c r="H118" s="2" t="s">
        <v>1403</v>
      </c>
      <c r="I118" s="1" t="s">
        <v>43</v>
      </c>
      <c r="J118" s="1" t="s">
        <v>43</v>
      </c>
      <c r="K118" s="1" t="s">
        <v>43</v>
      </c>
      <c r="L118" s="1">
        <v>2400</v>
      </c>
      <c r="M118" s="1">
        <v>2273</v>
      </c>
      <c r="N118" s="1">
        <v>10.6</v>
      </c>
      <c r="O118" s="1">
        <v>28</v>
      </c>
      <c r="P118" s="14"/>
      <c r="Q118" s="10">
        <f t="shared" si="1"/>
        <v>-0.05291666666666667</v>
      </c>
    </row>
    <row r="119" spans="1:17" ht="9.75" customHeight="1">
      <c r="A119" s="1">
        <v>4</v>
      </c>
      <c r="B119" s="1">
        <v>36</v>
      </c>
      <c r="C119" s="1">
        <v>0</v>
      </c>
      <c r="D119" s="1">
        <v>2</v>
      </c>
      <c r="E119" s="1" t="s">
        <v>1957</v>
      </c>
      <c r="F119" s="2" t="s">
        <v>1958</v>
      </c>
      <c r="G119" s="2" t="s">
        <v>137</v>
      </c>
      <c r="H119" s="2" t="s">
        <v>145</v>
      </c>
      <c r="I119" s="1" t="s">
        <v>43</v>
      </c>
      <c r="J119" s="1" t="s">
        <v>43</v>
      </c>
      <c r="K119" s="1" t="s">
        <v>43</v>
      </c>
      <c r="L119" s="1" t="s">
        <v>43</v>
      </c>
      <c r="M119" s="1"/>
      <c r="N119" s="1">
        <v>10.6</v>
      </c>
      <c r="O119" s="1" t="s">
        <v>43</v>
      </c>
      <c r="P119" s="14"/>
      <c r="Q119" s="10"/>
    </row>
    <row r="120" spans="1:17" ht="9.75" customHeight="1">
      <c r="A120" s="1">
        <v>4</v>
      </c>
      <c r="B120" s="1">
        <v>36</v>
      </c>
      <c r="C120" s="1">
        <v>0</v>
      </c>
      <c r="D120" s="1">
        <v>2</v>
      </c>
      <c r="E120" s="1" t="s">
        <v>1959</v>
      </c>
      <c r="F120" s="2" t="s">
        <v>1958</v>
      </c>
      <c r="G120" s="2" t="s">
        <v>140</v>
      </c>
      <c r="H120" s="2" t="s">
        <v>145</v>
      </c>
      <c r="I120" s="1" t="s">
        <v>43</v>
      </c>
      <c r="J120" s="1" t="s">
        <v>43</v>
      </c>
      <c r="K120" s="1" t="s">
        <v>43</v>
      </c>
      <c r="L120" s="1" t="s">
        <v>43</v>
      </c>
      <c r="M120" s="1"/>
      <c r="N120" s="1">
        <v>10.6</v>
      </c>
      <c r="O120" s="1" t="s">
        <v>43</v>
      </c>
      <c r="P120" s="14"/>
      <c r="Q120" s="10"/>
    </row>
    <row r="121" spans="1:17" ht="9.75" customHeight="1">
      <c r="A121" s="1">
        <v>4</v>
      </c>
      <c r="B121" s="1">
        <v>36</v>
      </c>
      <c r="C121" s="1">
        <v>4</v>
      </c>
      <c r="D121" s="1">
        <v>8.14</v>
      </c>
      <c r="E121" s="1" t="s">
        <v>1960</v>
      </c>
      <c r="F121" s="2" t="s">
        <v>1961</v>
      </c>
      <c r="G121" s="2" t="s">
        <v>17</v>
      </c>
      <c r="H121" s="2" t="s">
        <v>1403</v>
      </c>
      <c r="I121" s="1">
        <v>2856</v>
      </c>
      <c r="J121" s="1">
        <v>2883</v>
      </c>
      <c r="K121" s="1">
        <v>3078</v>
      </c>
      <c r="L121" s="1">
        <v>3209</v>
      </c>
      <c r="M121" s="1">
        <v>3335</v>
      </c>
      <c r="N121" s="1">
        <v>9.3</v>
      </c>
      <c r="O121" s="1">
        <v>28</v>
      </c>
      <c r="P121" s="14"/>
      <c r="Q121" s="10">
        <f t="shared" si="1"/>
        <v>0.039264568401371144</v>
      </c>
    </row>
    <row r="122" spans="1:17" ht="9.75" customHeight="1">
      <c r="A122" s="1">
        <v>4</v>
      </c>
      <c r="B122" s="1">
        <v>36</v>
      </c>
      <c r="C122" s="1">
        <v>13</v>
      </c>
      <c r="D122" s="1">
        <v>14.627</v>
      </c>
      <c r="E122" s="1" t="s">
        <v>1962</v>
      </c>
      <c r="F122" s="2" t="s">
        <v>1963</v>
      </c>
      <c r="G122" s="2" t="s">
        <v>17</v>
      </c>
      <c r="H122" s="2" t="s">
        <v>1403</v>
      </c>
      <c r="I122" s="1">
        <v>2331</v>
      </c>
      <c r="J122" s="1">
        <v>2317</v>
      </c>
      <c r="K122" s="1">
        <v>2463</v>
      </c>
      <c r="L122" s="1">
        <v>2659</v>
      </c>
      <c r="M122" s="1">
        <v>2683</v>
      </c>
      <c r="N122" s="1">
        <v>8.9</v>
      </c>
      <c r="O122" s="1">
        <v>28</v>
      </c>
      <c r="P122" s="14"/>
      <c r="Q122" s="10">
        <f t="shared" si="1"/>
        <v>0.009025949605114705</v>
      </c>
    </row>
    <row r="123" spans="1:17" ht="9.75" customHeight="1">
      <c r="A123" s="1">
        <v>4</v>
      </c>
      <c r="B123" s="1">
        <v>36</v>
      </c>
      <c r="C123" s="1">
        <v>28</v>
      </c>
      <c r="D123" s="1">
        <v>11.651</v>
      </c>
      <c r="E123" s="1" t="s">
        <v>1964</v>
      </c>
      <c r="F123" s="2" t="s">
        <v>1965</v>
      </c>
      <c r="G123" s="2" t="s">
        <v>17</v>
      </c>
      <c r="H123" s="2" t="s">
        <v>1403</v>
      </c>
      <c r="I123" s="1">
        <v>3164</v>
      </c>
      <c r="J123" s="1">
        <v>3016</v>
      </c>
      <c r="K123" s="1">
        <v>3192</v>
      </c>
      <c r="L123" s="1">
        <v>3637</v>
      </c>
      <c r="M123" s="1">
        <v>3691</v>
      </c>
      <c r="N123" s="1">
        <v>8</v>
      </c>
      <c r="O123" s="1">
        <v>28</v>
      </c>
      <c r="P123" s="14"/>
      <c r="Q123" s="10">
        <f t="shared" si="1"/>
        <v>0.014847401704701677</v>
      </c>
    </row>
    <row r="124" spans="1:17" ht="9.75" customHeight="1">
      <c r="A124" s="1">
        <v>4</v>
      </c>
      <c r="B124" s="1">
        <v>36</v>
      </c>
      <c r="C124" s="1">
        <v>28</v>
      </c>
      <c r="D124" s="1">
        <v>16.247</v>
      </c>
      <c r="E124" s="1" t="s">
        <v>1966</v>
      </c>
      <c r="F124" s="2" t="s">
        <v>1967</v>
      </c>
      <c r="G124" s="2" t="s">
        <v>17</v>
      </c>
      <c r="H124" s="2" t="s">
        <v>18</v>
      </c>
      <c r="I124" s="1">
        <v>7550</v>
      </c>
      <c r="J124" s="1">
        <v>7258</v>
      </c>
      <c r="K124" s="1">
        <v>6977</v>
      </c>
      <c r="L124" s="1">
        <v>7387</v>
      </c>
      <c r="M124" s="1">
        <v>7469</v>
      </c>
      <c r="N124" s="1">
        <v>6.9</v>
      </c>
      <c r="O124" s="1">
        <v>28</v>
      </c>
      <c r="P124" s="14"/>
      <c r="Q124" s="10">
        <f t="shared" si="1"/>
        <v>0.011100582103695682</v>
      </c>
    </row>
    <row r="125" spans="1:18" ht="9.75" customHeight="1">
      <c r="A125" s="1"/>
      <c r="B125" s="1"/>
      <c r="C125" s="1"/>
      <c r="D125" s="1"/>
      <c r="E125" s="1"/>
      <c r="F125" s="2"/>
      <c r="G125" s="2"/>
      <c r="H125" s="2"/>
      <c r="I125" s="1"/>
      <c r="J125" s="1"/>
      <c r="K125" s="1"/>
      <c r="L125" s="1">
        <f>SUM(L116:L124)</f>
        <v>21692</v>
      </c>
      <c r="M125" s="1">
        <f>SUM(M116:M124)</f>
        <v>21725</v>
      </c>
      <c r="N125" s="1"/>
      <c r="O125" s="1"/>
      <c r="P125" s="14">
        <f>(M125-L125)/L125</f>
        <v>0.0015212981744421906</v>
      </c>
      <c r="Q125" s="10"/>
      <c r="R125" s="10">
        <f>MEDIAN(Q121:Q124)</f>
        <v>0.012973991904198678</v>
      </c>
    </row>
    <row r="126" spans="1:17" ht="9.75" customHeight="1">
      <c r="A126" s="1">
        <v>4</v>
      </c>
      <c r="B126" s="1">
        <v>38</v>
      </c>
      <c r="C126" s="1">
        <v>0</v>
      </c>
      <c r="D126" s="1">
        <v>0.17</v>
      </c>
      <c r="E126" s="1" t="s">
        <v>1968</v>
      </c>
      <c r="F126" s="2" t="s">
        <v>1969</v>
      </c>
      <c r="G126" s="2" t="s">
        <v>17</v>
      </c>
      <c r="H126" s="2" t="s">
        <v>1403</v>
      </c>
      <c r="I126" s="1">
        <v>2039</v>
      </c>
      <c r="J126" s="1">
        <v>2141</v>
      </c>
      <c r="K126" s="1">
        <v>2515</v>
      </c>
      <c r="L126" s="1">
        <v>2687</v>
      </c>
      <c r="M126" s="1">
        <v>2401</v>
      </c>
      <c r="N126" s="1">
        <v>22.1</v>
      </c>
      <c r="O126" s="1">
        <v>28</v>
      </c>
      <c r="P126" s="14"/>
      <c r="Q126" s="10">
        <f t="shared" si="1"/>
        <v>-0.10643840714551545</v>
      </c>
    </row>
    <row r="127" spans="1:17" ht="9.75" customHeight="1">
      <c r="A127" s="1">
        <v>4</v>
      </c>
      <c r="B127" s="1">
        <v>38</v>
      </c>
      <c r="C127" s="1">
        <v>17</v>
      </c>
      <c r="D127" s="1">
        <v>18.09</v>
      </c>
      <c r="E127" s="1" t="s">
        <v>1970</v>
      </c>
      <c r="F127" s="2" t="s">
        <v>1971</v>
      </c>
      <c r="G127" s="2" t="s">
        <v>17</v>
      </c>
      <c r="H127" s="2" t="s">
        <v>1403</v>
      </c>
      <c r="I127" s="1">
        <v>1364</v>
      </c>
      <c r="J127" s="1">
        <v>1378</v>
      </c>
      <c r="K127" s="1">
        <v>1424</v>
      </c>
      <c r="L127" s="1">
        <v>1714</v>
      </c>
      <c r="M127" s="1">
        <v>1275</v>
      </c>
      <c r="N127" s="1">
        <v>18.7</v>
      </c>
      <c r="O127" s="1">
        <v>28</v>
      </c>
      <c r="P127" s="14"/>
      <c r="Q127" s="10">
        <f t="shared" si="1"/>
        <v>-0.25612602100350057</v>
      </c>
    </row>
    <row r="128" spans="1:18" ht="9.75" customHeight="1">
      <c r="A128" s="1"/>
      <c r="B128" s="1"/>
      <c r="C128" s="1"/>
      <c r="D128" s="1"/>
      <c r="E128" s="1"/>
      <c r="F128" s="2"/>
      <c r="G128" s="2"/>
      <c r="H128" s="2"/>
      <c r="I128" s="1"/>
      <c r="J128" s="1"/>
      <c r="K128" s="1"/>
      <c r="L128" s="1">
        <f>SUM(L126:L127)</f>
        <v>4401</v>
      </c>
      <c r="M128" s="1">
        <f>SUM(M126:M127)</f>
        <v>3676</v>
      </c>
      <c r="N128" s="1"/>
      <c r="O128" s="1"/>
      <c r="P128" s="14">
        <f>(M128-L128)/L128</f>
        <v>-0.16473528743467394</v>
      </c>
      <c r="Q128" s="10"/>
      <c r="R128" s="10">
        <f>MEDIAN(Q126:Q127)</f>
        <v>-0.181282214074508</v>
      </c>
    </row>
    <row r="129" spans="1:17" ht="9.75" customHeight="1">
      <c r="A129" s="1">
        <v>4</v>
      </c>
      <c r="B129" s="1" t="s">
        <v>1972</v>
      </c>
      <c r="C129" s="1">
        <v>0</v>
      </c>
      <c r="D129" s="1">
        <v>0.6</v>
      </c>
      <c r="E129" s="1" t="s">
        <v>1973</v>
      </c>
      <c r="F129" s="2" t="s">
        <v>1974</v>
      </c>
      <c r="G129" s="2" t="s">
        <v>137</v>
      </c>
      <c r="H129" s="2" t="s">
        <v>18</v>
      </c>
      <c r="I129" s="1">
        <v>8708</v>
      </c>
      <c r="J129" s="1">
        <v>8932</v>
      </c>
      <c r="K129" s="1">
        <v>8253</v>
      </c>
      <c r="L129" s="1">
        <v>8635</v>
      </c>
      <c r="M129" s="1">
        <v>8766</v>
      </c>
      <c r="N129" s="1">
        <v>5.8</v>
      </c>
      <c r="O129" s="1">
        <v>28</v>
      </c>
      <c r="P129" s="14"/>
      <c r="Q129" s="10">
        <f t="shared" si="1"/>
        <v>0.015170816444701795</v>
      </c>
    </row>
    <row r="130" spans="1:17" ht="9.75" customHeight="1">
      <c r="A130" s="1">
        <v>4</v>
      </c>
      <c r="B130" s="1" t="s">
        <v>1972</v>
      </c>
      <c r="C130" s="1">
        <v>0</v>
      </c>
      <c r="D130" s="1">
        <v>0.6</v>
      </c>
      <c r="E130" s="1" t="s">
        <v>1975</v>
      </c>
      <c r="F130" s="2" t="s">
        <v>1974</v>
      </c>
      <c r="G130" s="2" t="s">
        <v>140</v>
      </c>
      <c r="H130" s="2" t="s">
        <v>18</v>
      </c>
      <c r="I130" s="1">
        <v>8223</v>
      </c>
      <c r="J130" s="1">
        <v>8878</v>
      </c>
      <c r="K130" s="1">
        <v>8453</v>
      </c>
      <c r="L130" s="1">
        <v>8129</v>
      </c>
      <c r="M130" s="1">
        <v>8032</v>
      </c>
      <c r="N130" s="1">
        <v>4.4</v>
      </c>
      <c r="O130" s="1">
        <v>28</v>
      </c>
      <c r="P130" s="14"/>
      <c r="Q130" s="10">
        <f t="shared" si="1"/>
        <v>-0.011932587034075532</v>
      </c>
    </row>
    <row r="131" spans="1:17" ht="9.75" customHeight="1">
      <c r="A131" s="1">
        <v>4</v>
      </c>
      <c r="B131" s="1" t="s">
        <v>1972</v>
      </c>
      <c r="C131" s="1">
        <v>0</v>
      </c>
      <c r="D131" s="1">
        <v>2.7</v>
      </c>
      <c r="E131" s="1" t="s">
        <v>1976</v>
      </c>
      <c r="F131" s="2" t="s">
        <v>1977</v>
      </c>
      <c r="G131" s="2" t="s">
        <v>17</v>
      </c>
      <c r="H131" s="2" t="s">
        <v>134</v>
      </c>
      <c r="I131" s="1">
        <v>26150</v>
      </c>
      <c r="J131" s="1">
        <v>26938</v>
      </c>
      <c r="K131" s="1">
        <v>25839</v>
      </c>
      <c r="L131" s="1">
        <v>25373</v>
      </c>
      <c r="M131" s="1">
        <v>25069</v>
      </c>
      <c r="N131" s="1">
        <v>3.5</v>
      </c>
      <c r="O131" s="1">
        <v>28</v>
      </c>
      <c r="P131" s="14"/>
      <c r="Q131" s="10">
        <f t="shared" si="1"/>
        <v>-0.011981239900681827</v>
      </c>
    </row>
    <row r="132" spans="1:17" ht="9.75" customHeight="1">
      <c r="A132" s="1">
        <v>4</v>
      </c>
      <c r="B132" s="1" t="s">
        <v>1972</v>
      </c>
      <c r="C132" s="1">
        <v>0</v>
      </c>
      <c r="D132" s="1">
        <v>3.6</v>
      </c>
      <c r="E132" s="1" t="s">
        <v>1978</v>
      </c>
      <c r="F132" s="2" t="s">
        <v>1979</v>
      </c>
      <c r="G132" s="2" t="s">
        <v>137</v>
      </c>
      <c r="H132" s="2" t="s">
        <v>145</v>
      </c>
      <c r="I132" s="1">
        <v>13075</v>
      </c>
      <c r="J132" s="1">
        <v>13469</v>
      </c>
      <c r="K132" s="1">
        <v>12920</v>
      </c>
      <c r="L132" s="1">
        <v>12687</v>
      </c>
      <c r="M132" s="1">
        <v>12535</v>
      </c>
      <c r="N132" s="1">
        <v>3.5</v>
      </c>
      <c r="O132" s="1" t="s">
        <v>43</v>
      </c>
      <c r="P132" s="14"/>
      <c r="Q132" s="10">
        <f t="shared" si="1"/>
        <v>-0.011980767714983841</v>
      </c>
    </row>
    <row r="133" spans="1:17" ht="9.75" customHeight="1">
      <c r="A133" s="1">
        <v>4</v>
      </c>
      <c r="B133" s="1" t="s">
        <v>1972</v>
      </c>
      <c r="C133" s="1">
        <v>0</v>
      </c>
      <c r="D133" s="1">
        <v>3.6</v>
      </c>
      <c r="E133" s="1" t="s">
        <v>1980</v>
      </c>
      <c r="F133" s="2" t="s">
        <v>1981</v>
      </c>
      <c r="G133" s="2" t="s">
        <v>140</v>
      </c>
      <c r="H133" s="2" t="s">
        <v>145</v>
      </c>
      <c r="I133" s="1">
        <v>13075</v>
      </c>
      <c r="J133" s="1">
        <v>13469</v>
      </c>
      <c r="K133" s="1">
        <v>12920</v>
      </c>
      <c r="L133" s="1">
        <v>12687</v>
      </c>
      <c r="M133" s="1">
        <v>12535</v>
      </c>
      <c r="N133" s="1">
        <v>3.5</v>
      </c>
      <c r="O133" s="1" t="s">
        <v>43</v>
      </c>
      <c r="P133" s="14"/>
      <c r="Q133" s="10">
        <f t="shared" si="1"/>
        <v>-0.011980767714983841</v>
      </c>
    </row>
    <row r="134" spans="1:18" ht="9.75" customHeight="1">
      <c r="A134" s="1"/>
      <c r="B134" s="1"/>
      <c r="C134" s="1"/>
      <c r="D134" s="1"/>
      <c r="E134" s="1"/>
      <c r="F134" s="2"/>
      <c r="G134" s="2"/>
      <c r="H134" s="2"/>
      <c r="I134" s="1"/>
      <c r="J134" s="1"/>
      <c r="K134" s="1"/>
      <c r="L134" s="1">
        <f>SUM(L129:L133)</f>
        <v>67511</v>
      </c>
      <c r="M134" s="1">
        <f>SUM(M129:M133)</f>
        <v>66937</v>
      </c>
      <c r="N134" s="1"/>
      <c r="O134" s="1"/>
      <c r="P134" s="14">
        <f>(M134-L134)/L134</f>
        <v>-0.008502318140747435</v>
      </c>
      <c r="Q134" s="10"/>
      <c r="R134" s="10">
        <f>MEDIAN(Q129:Q133)</f>
        <v>-0.011980767714983841</v>
      </c>
    </row>
    <row r="135" spans="1:17" ht="9.75" customHeight="1">
      <c r="A135" s="1">
        <v>4</v>
      </c>
      <c r="B135" s="1" t="s">
        <v>1982</v>
      </c>
      <c r="C135" s="1">
        <v>0</v>
      </c>
      <c r="D135" s="1">
        <v>0.3</v>
      </c>
      <c r="E135" s="1" t="s">
        <v>1983</v>
      </c>
      <c r="F135" s="2" t="s">
        <v>1984</v>
      </c>
      <c r="G135" s="2" t="s">
        <v>17</v>
      </c>
      <c r="H135" s="2" t="s">
        <v>134</v>
      </c>
      <c r="I135" s="1">
        <v>15901</v>
      </c>
      <c r="J135" s="1">
        <v>14729</v>
      </c>
      <c r="K135" s="1">
        <v>13604</v>
      </c>
      <c r="L135" s="1">
        <v>13491</v>
      </c>
      <c r="M135" s="1">
        <v>14613</v>
      </c>
      <c r="N135" s="1">
        <v>9.6</v>
      </c>
      <c r="O135" s="1">
        <v>28</v>
      </c>
      <c r="P135" s="14"/>
      <c r="Q135" s="10">
        <f t="shared" si="1"/>
        <v>0.08316655548143206</v>
      </c>
    </row>
    <row r="136" spans="1:17" ht="9.75" customHeight="1">
      <c r="A136" s="1">
        <v>4</v>
      </c>
      <c r="B136" s="1" t="s">
        <v>1982</v>
      </c>
      <c r="C136" s="1">
        <v>0</v>
      </c>
      <c r="D136" s="1">
        <v>2.23</v>
      </c>
      <c r="E136" s="1" t="s">
        <v>1985</v>
      </c>
      <c r="F136" s="2" t="s">
        <v>1986</v>
      </c>
      <c r="G136" s="2" t="s">
        <v>140</v>
      </c>
      <c r="H136" s="2" t="s">
        <v>134</v>
      </c>
      <c r="I136" s="1">
        <v>10672</v>
      </c>
      <c r="J136" s="1">
        <v>10930</v>
      </c>
      <c r="K136" s="1">
        <v>10913</v>
      </c>
      <c r="L136" s="1">
        <v>9806</v>
      </c>
      <c r="M136" s="1">
        <v>10341</v>
      </c>
      <c r="N136" s="1">
        <v>5.2</v>
      </c>
      <c r="O136" s="1">
        <v>28</v>
      </c>
      <c r="P136" s="14"/>
      <c r="Q136" s="10">
        <f t="shared" si="1"/>
        <v>0.05455843361207424</v>
      </c>
    </row>
    <row r="137" spans="1:17" ht="9.75" customHeight="1">
      <c r="A137" s="1">
        <v>4</v>
      </c>
      <c r="B137" s="1" t="s">
        <v>1982</v>
      </c>
      <c r="C137" s="1">
        <v>0</v>
      </c>
      <c r="D137" s="1">
        <v>2.25</v>
      </c>
      <c r="E137" s="1" t="s">
        <v>1987</v>
      </c>
      <c r="F137" s="2" t="s">
        <v>1986</v>
      </c>
      <c r="G137" s="2" t="s">
        <v>137</v>
      </c>
      <c r="H137" s="2" t="s">
        <v>134</v>
      </c>
      <c r="I137" s="1">
        <v>10674</v>
      </c>
      <c r="J137" s="1">
        <v>10524</v>
      </c>
      <c r="K137" s="1">
        <v>10389</v>
      </c>
      <c r="L137" s="1">
        <v>10160</v>
      </c>
      <c r="M137" s="1">
        <v>9805</v>
      </c>
      <c r="N137" s="1">
        <v>6.9</v>
      </c>
      <c r="O137" s="1">
        <v>28</v>
      </c>
      <c r="P137" s="14"/>
      <c r="Q137" s="10">
        <f t="shared" si="1"/>
        <v>-0.034940944881889764</v>
      </c>
    </row>
    <row r="138" spans="1:17" ht="9.75" customHeight="1">
      <c r="A138" s="12"/>
      <c r="B138" s="12"/>
      <c r="C138" s="12"/>
      <c r="D138" s="12"/>
      <c r="E138" s="12"/>
      <c r="F138" s="18"/>
      <c r="G138" s="18"/>
      <c r="H138" s="18"/>
      <c r="I138" s="12"/>
      <c r="J138" s="12"/>
      <c r="K138" s="12"/>
      <c r="L138" s="12">
        <f>SUM(L135:L137)</f>
        <v>33457</v>
      </c>
      <c r="M138" s="12">
        <f>SUM(M135:M137)</f>
        <v>34759</v>
      </c>
      <c r="N138" s="12"/>
      <c r="O138" s="12"/>
      <c r="P138" s="14">
        <f>(M138-L138)/L138</f>
        <v>0.03891562303852707</v>
      </c>
      <c r="Q138" s="10"/>
    </row>
    <row r="139" spans="12:18" ht="9">
      <c r="L139" s="3">
        <f>SUM(L2:L137)</f>
        <v>2553829</v>
      </c>
      <c r="M139" s="3">
        <f>SUM(M2:M137)</f>
        <v>2569785</v>
      </c>
      <c r="P139" s="10">
        <f>(M139-L139)/L139</f>
        <v>0.006247873291438072</v>
      </c>
      <c r="Q139" s="10">
        <f>MEDIAN(Q2:Q137)</f>
        <v>0.002655340980059167</v>
      </c>
      <c r="R139" s="10">
        <f>MEDIAN(Q135:Q137)</f>
        <v>0.05455843361207424</v>
      </c>
    </row>
  </sheetData>
  <sheetProtection/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1"/>
  <headerFooter alignWithMargins="0">
    <oddHeader>&amp;C
Region 4 - Bay of Plenty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23"/>
  <sheetViews>
    <sheetView zoomScale="145" zoomScaleNormal="145" workbookViewId="0" topLeftCell="A1">
      <pane ySplit="1" topLeftCell="A2" activePane="bottomLeft" state="frozen"/>
      <selection pane="topLeft" activeCell="A1" sqref="A1"/>
      <selection pane="bottomLeft" activeCell="M39" sqref="M39"/>
    </sheetView>
  </sheetViews>
  <sheetFormatPr defaultColWidth="9.140625" defaultRowHeight="11.25"/>
  <cols>
    <col min="1" max="1" width="5.8515625" style="3" bestFit="1" customWidth="1"/>
    <col min="2" max="4" width="5.57421875" style="3" customWidth="1"/>
    <col min="5" max="5" width="13.140625" style="3" customWidth="1"/>
    <col min="6" max="6" width="40.7109375" style="3" customWidth="1"/>
    <col min="7" max="7" width="7.28125" style="3" bestFit="1" customWidth="1"/>
    <col min="8" max="8" width="10.8515625" style="3" customWidth="1"/>
    <col min="9" max="14" width="8.00390625" style="3" customWidth="1"/>
    <col min="15" max="15" width="7.421875" style="3" bestFit="1" customWidth="1"/>
    <col min="16" max="16" width="7.421875" style="10" customWidth="1"/>
    <col min="17" max="16384" width="9.140625" style="3" customWidth="1"/>
  </cols>
  <sheetData>
    <row r="1" spans="1:16" ht="18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8" t="s">
        <v>6</v>
      </c>
      <c r="H1" s="8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15"/>
    </row>
    <row r="2" spans="1:17" ht="9.75" customHeight="1">
      <c r="A2" s="1">
        <v>5</v>
      </c>
      <c r="B2" s="1">
        <v>2</v>
      </c>
      <c r="C2" s="1">
        <v>375</v>
      </c>
      <c r="D2" s="1">
        <v>14.5</v>
      </c>
      <c r="E2" s="1" t="s">
        <v>1988</v>
      </c>
      <c r="F2" s="2" t="s">
        <v>1989</v>
      </c>
      <c r="G2" s="2" t="s">
        <v>17</v>
      </c>
      <c r="H2" s="2" t="s">
        <v>134</v>
      </c>
      <c r="I2" s="1">
        <v>1065</v>
      </c>
      <c r="J2" s="1">
        <v>1004</v>
      </c>
      <c r="K2" s="1">
        <v>1061</v>
      </c>
      <c r="L2" s="1">
        <v>1072</v>
      </c>
      <c r="M2" s="1">
        <v>968</v>
      </c>
      <c r="N2" s="1">
        <v>14.8</v>
      </c>
      <c r="O2" s="1">
        <v>30</v>
      </c>
      <c r="P2" s="14"/>
      <c r="Q2" s="10">
        <f>(M2-L2)/L2</f>
        <v>-0.09701492537313433</v>
      </c>
    </row>
    <row r="3" spans="1:17" ht="9.75" customHeight="1">
      <c r="A3" s="1">
        <v>5</v>
      </c>
      <c r="B3" s="1">
        <v>2</v>
      </c>
      <c r="C3" s="1">
        <v>406</v>
      </c>
      <c r="D3" s="1">
        <v>6</v>
      </c>
      <c r="E3" s="1" t="s">
        <v>1990</v>
      </c>
      <c r="F3" s="2" t="s">
        <v>1991</v>
      </c>
      <c r="G3" s="2" t="s">
        <v>17</v>
      </c>
      <c r="H3" s="2" t="s">
        <v>134</v>
      </c>
      <c r="I3" s="1">
        <v>1186</v>
      </c>
      <c r="J3" s="1">
        <v>1215</v>
      </c>
      <c r="K3" s="1">
        <v>1192</v>
      </c>
      <c r="L3" s="1">
        <v>1212</v>
      </c>
      <c r="M3" s="1">
        <v>1114</v>
      </c>
      <c r="N3" s="1">
        <v>17.5</v>
      </c>
      <c r="O3" s="1">
        <v>30</v>
      </c>
      <c r="P3" s="14"/>
      <c r="Q3" s="10">
        <f aca="true" t="shared" si="0" ref="Q3:Q21">(M3-L3)/L3</f>
        <v>-0.08085808580858085</v>
      </c>
    </row>
    <row r="4" spans="1:17" ht="9.75" customHeight="1">
      <c r="A4" s="4">
        <v>5</v>
      </c>
      <c r="B4" s="4">
        <v>2</v>
      </c>
      <c r="C4" s="4">
        <v>416</v>
      </c>
      <c r="D4" s="4">
        <v>11.7</v>
      </c>
      <c r="E4" s="4" t="s">
        <v>1992</v>
      </c>
      <c r="F4" s="5" t="s">
        <v>1993</v>
      </c>
      <c r="G4" s="5" t="s">
        <v>17</v>
      </c>
      <c r="H4" s="5" t="s">
        <v>42</v>
      </c>
      <c r="I4" s="4">
        <v>2381</v>
      </c>
      <c r="J4" s="4">
        <v>2392</v>
      </c>
      <c r="K4" s="4">
        <v>2442</v>
      </c>
      <c r="L4" s="4">
        <v>2388</v>
      </c>
      <c r="M4" s="4">
        <v>2244</v>
      </c>
      <c r="N4" s="4">
        <v>10.8</v>
      </c>
      <c r="O4" s="4">
        <v>338</v>
      </c>
      <c r="P4" s="16"/>
      <c r="Q4" s="10">
        <f t="shared" si="0"/>
        <v>-0.06030150753768844</v>
      </c>
    </row>
    <row r="5" spans="1:17" ht="9.75" customHeight="1">
      <c r="A5" s="1">
        <v>5</v>
      </c>
      <c r="B5" s="1">
        <v>2</v>
      </c>
      <c r="C5" s="1">
        <v>429</v>
      </c>
      <c r="D5" s="1">
        <v>11.5</v>
      </c>
      <c r="E5" s="1" t="s">
        <v>1994</v>
      </c>
      <c r="F5" s="2" t="s">
        <v>1995</v>
      </c>
      <c r="G5" s="2" t="s">
        <v>17</v>
      </c>
      <c r="H5" s="2" t="s">
        <v>134</v>
      </c>
      <c r="I5" s="1">
        <v>2468</v>
      </c>
      <c r="J5" s="1">
        <v>2403</v>
      </c>
      <c r="K5" s="1">
        <v>2402</v>
      </c>
      <c r="L5" s="1">
        <v>2350</v>
      </c>
      <c r="M5" s="1">
        <v>2236</v>
      </c>
      <c r="N5" s="1">
        <v>13.5</v>
      </c>
      <c r="O5" s="1">
        <v>29</v>
      </c>
      <c r="P5" s="14"/>
      <c r="Q5" s="10">
        <f t="shared" si="0"/>
        <v>-0.04851063829787234</v>
      </c>
    </row>
    <row r="6" spans="1:17" ht="9.75" customHeight="1">
      <c r="A6" s="1">
        <v>5</v>
      </c>
      <c r="B6" s="1">
        <v>2</v>
      </c>
      <c r="C6" s="1">
        <v>443</v>
      </c>
      <c r="D6" s="1">
        <v>1</v>
      </c>
      <c r="E6" s="1" t="s">
        <v>1996</v>
      </c>
      <c r="F6" s="2" t="s">
        <v>1997</v>
      </c>
      <c r="G6" s="2" t="s">
        <v>17</v>
      </c>
      <c r="H6" s="2" t="s">
        <v>134</v>
      </c>
      <c r="I6" s="1">
        <v>5414</v>
      </c>
      <c r="J6" s="1">
        <v>5492</v>
      </c>
      <c r="K6" s="1">
        <v>5384</v>
      </c>
      <c r="L6" s="1">
        <v>5445</v>
      </c>
      <c r="M6" s="1">
        <v>5222</v>
      </c>
      <c r="N6" s="1">
        <v>9.2</v>
      </c>
      <c r="O6" s="1">
        <v>29</v>
      </c>
      <c r="P6" s="14"/>
      <c r="Q6" s="10">
        <f t="shared" si="0"/>
        <v>-0.04095500459136823</v>
      </c>
    </row>
    <row r="7" spans="1:17" ht="9.75" customHeight="1">
      <c r="A7" s="1">
        <v>5</v>
      </c>
      <c r="B7" s="1">
        <v>2</v>
      </c>
      <c r="C7" s="1">
        <v>443</v>
      </c>
      <c r="D7" s="1">
        <v>4.5</v>
      </c>
      <c r="E7" s="1" t="s">
        <v>1998</v>
      </c>
      <c r="F7" s="2" t="s">
        <v>1999</v>
      </c>
      <c r="G7" s="2" t="s">
        <v>17</v>
      </c>
      <c r="H7" s="2" t="s">
        <v>134</v>
      </c>
      <c r="I7" s="1">
        <v>3306</v>
      </c>
      <c r="J7" s="1">
        <v>3430</v>
      </c>
      <c r="K7" s="1">
        <v>3323</v>
      </c>
      <c r="L7" s="1">
        <v>3203</v>
      </c>
      <c r="M7" s="1">
        <v>3221</v>
      </c>
      <c r="N7" s="1">
        <v>13.1</v>
      </c>
      <c r="O7" s="1">
        <v>34</v>
      </c>
      <c r="P7" s="14"/>
      <c r="Q7" s="10">
        <f t="shared" si="0"/>
        <v>0.00561973150171714</v>
      </c>
    </row>
    <row r="8" spans="1:17" ht="9.75" customHeight="1">
      <c r="A8" s="1">
        <v>5</v>
      </c>
      <c r="B8" s="1">
        <v>2</v>
      </c>
      <c r="C8" s="1">
        <v>443</v>
      </c>
      <c r="D8" s="1">
        <v>9.4</v>
      </c>
      <c r="E8" s="1" t="s">
        <v>2000</v>
      </c>
      <c r="F8" s="2" t="s">
        <v>2001</v>
      </c>
      <c r="G8" s="2" t="s">
        <v>17</v>
      </c>
      <c r="H8" s="2" t="s">
        <v>134</v>
      </c>
      <c r="I8" s="1">
        <v>1791</v>
      </c>
      <c r="J8" s="1">
        <v>1824</v>
      </c>
      <c r="K8" s="1">
        <v>1892</v>
      </c>
      <c r="L8" s="1">
        <v>1815</v>
      </c>
      <c r="M8" s="1">
        <v>1834</v>
      </c>
      <c r="N8" s="1">
        <v>18.3</v>
      </c>
      <c r="O8" s="1">
        <v>34</v>
      </c>
      <c r="P8" s="14"/>
      <c r="Q8" s="10">
        <f t="shared" si="0"/>
        <v>0.01046831955922865</v>
      </c>
    </row>
    <row r="9" spans="1:18" ht="9.75" customHeight="1">
      <c r="A9" s="1"/>
      <c r="B9" s="1"/>
      <c r="C9" s="1"/>
      <c r="D9" s="1"/>
      <c r="E9" s="1"/>
      <c r="F9" s="2"/>
      <c r="G9" s="2"/>
      <c r="H9" s="2"/>
      <c r="I9" s="1"/>
      <c r="J9" s="1"/>
      <c r="K9" s="1"/>
      <c r="L9" s="1">
        <f>SUM(L2:L8)</f>
        <v>17485</v>
      </c>
      <c r="M9" s="1">
        <f>SUM(M2:M8)</f>
        <v>16839</v>
      </c>
      <c r="N9" s="1"/>
      <c r="O9" s="1"/>
      <c r="P9" s="14">
        <f>(M9-L9)/L9</f>
        <v>-0.03694595367457821</v>
      </c>
      <c r="Q9" s="10"/>
      <c r="R9" s="10">
        <f>MEDIAN(Q2:Q8)</f>
        <v>-0.04851063829787234</v>
      </c>
    </row>
    <row r="10" spans="1:17" ht="9.75" customHeight="1">
      <c r="A10" s="1">
        <v>5</v>
      </c>
      <c r="B10" s="1">
        <v>35</v>
      </c>
      <c r="C10" s="1">
        <v>180</v>
      </c>
      <c r="D10" s="1">
        <v>0.5</v>
      </c>
      <c r="E10" s="1" t="s">
        <v>2002</v>
      </c>
      <c r="F10" s="2" t="s">
        <v>2003</v>
      </c>
      <c r="G10" s="2" t="s">
        <v>17</v>
      </c>
      <c r="H10" s="2" t="s">
        <v>134</v>
      </c>
      <c r="I10" s="1">
        <v>410</v>
      </c>
      <c r="J10" s="1">
        <v>426</v>
      </c>
      <c r="K10" s="1">
        <v>384</v>
      </c>
      <c r="L10" s="1">
        <v>393</v>
      </c>
      <c r="M10" s="1">
        <v>376</v>
      </c>
      <c r="N10" s="1">
        <v>19.9</v>
      </c>
      <c r="O10" s="1">
        <v>31</v>
      </c>
      <c r="P10" s="14"/>
      <c r="Q10" s="10">
        <f t="shared" si="0"/>
        <v>-0.043256997455470736</v>
      </c>
    </row>
    <row r="11" spans="1:17" ht="9.75" customHeight="1">
      <c r="A11" s="1">
        <v>5</v>
      </c>
      <c r="B11" s="1">
        <v>35</v>
      </c>
      <c r="C11" s="1">
        <v>225</v>
      </c>
      <c r="D11" s="1">
        <v>11.5</v>
      </c>
      <c r="E11" s="1" t="s">
        <v>2004</v>
      </c>
      <c r="F11" s="2" t="s">
        <v>2005</v>
      </c>
      <c r="G11" s="2" t="s">
        <v>17</v>
      </c>
      <c r="H11" s="2" t="s">
        <v>134</v>
      </c>
      <c r="I11" s="1">
        <v>928</v>
      </c>
      <c r="J11" s="1">
        <v>1038</v>
      </c>
      <c r="K11" s="1">
        <v>1044</v>
      </c>
      <c r="L11" s="1">
        <v>1096</v>
      </c>
      <c r="M11" s="1">
        <v>998</v>
      </c>
      <c r="N11" s="1">
        <v>15.5</v>
      </c>
      <c r="O11" s="1">
        <v>38</v>
      </c>
      <c r="P11" s="14"/>
      <c r="Q11" s="10">
        <f t="shared" si="0"/>
        <v>-0.08941605839416059</v>
      </c>
    </row>
    <row r="12" spans="1:17" ht="9.75" customHeight="1">
      <c r="A12" s="1">
        <v>5</v>
      </c>
      <c r="B12" s="1">
        <v>35</v>
      </c>
      <c r="C12" s="1">
        <v>263</v>
      </c>
      <c r="D12" s="1">
        <v>9</v>
      </c>
      <c r="E12" s="1" t="s">
        <v>2006</v>
      </c>
      <c r="F12" s="2" t="s">
        <v>2007</v>
      </c>
      <c r="G12" s="2" t="s">
        <v>17</v>
      </c>
      <c r="H12" s="2" t="s">
        <v>134</v>
      </c>
      <c r="I12" s="1">
        <v>1158</v>
      </c>
      <c r="J12" s="1">
        <v>1172</v>
      </c>
      <c r="K12" s="1">
        <v>1232</v>
      </c>
      <c r="L12" s="1">
        <v>1156</v>
      </c>
      <c r="M12" s="1">
        <v>1212</v>
      </c>
      <c r="N12" s="1">
        <v>19.9</v>
      </c>
      <c r="O12" s="1">
        <v>38</v>
      </c>
      <c r="P12" s="14"/>
      <c r="Q12" s="10">
        <f t="shared" si="0"/>
        <v>0.04844290657439446</v>
      </c>
    </row>
    <row r="13" spans="1:17" ht="9.75" customHeight="1">
      <c r="A13" s="1">
        <v>5</v>
      </c>
      <c r="B13" s="1">
        <v>35</v>
      </c>
      <c r="C13" s="1">
        <v>274</v>
      </c>
      <c r="D13" s="1">
        <v>0</v>
      </c>
      <c r="E13" s="1" t="s">
        <v>2008</v>
      </c>
      <c r="F13" s="2" t="s">
        <v>2009</v>
      </c>
      <c r="G13" s="2" t="s">
        <v>17</v>
      </c>
      <c r="H13" s="2" t="s">
        <v>134</v>
      </c>
      <c r="I13" s="1">
        <v>2192</v>
      </c>
      <c r="J13" s="1">
        <v>2260</v>
      </c>
      <c r="K13" s="1">
        <v>2219</v>
      </c>
      <c r="L13" s="1">
        <v>2167</v>
      </c>
      <c r="M13" s="1">
        <v>2176</v>
      </c>
      <c r="N13" s="1">
        <v>11</v>
      </c>
      <c r="O13" s="1">
        <v>38</v>
      </c>
      <c r="P13" s="14"/>
      <c r="Q13" s="10">
        <f t="shared" si="0"/>
        <v>0.004153207198892478</v>
      </c>
    </row>
    <row r="14" spans="1:17" ht="9.75" customHeight="1">
      <c r="A14" s="1">
        <v>5</v>
      </c>
      <c r="B14" s="1">
        <v>35</v>
      </c>
      <c r="C14" s="1">
        <v>289</v>
      </c>
      <c r="D14" s="1">
        <v>4.3</v>
      </c>
      <c r="E14" s="1" t="s">
        <v>2010</v>
      </c>
      <c r="F14" s="2" t="s">
        <v>2011</v>
      </c>
      <c r="G14" s="2" t="s">
        <v>17</v>
      </c>
      <c r="H14" s="2" t="s">
        <v>134</v>
      </c>
      <c r="I14" s="1">
        <v>1376</v>
      </c>
      <c r="J14" s="1">
        <v>1455</v>
      </c>
      <c r="K14" s="1">
        <v>1572</v>
      </c>
      <c r="L14" s="1">
        <v>1595</v>
      </c>
      <c r="M14" s="1">
        <v>1672</v>
      </c>
      <c r="N14" s="1">
        <v>21.6</v>
      </c>
      <c r="O14" s="1">
        <v>38</v>
      </c>
      <c r="P14" s="14"/>
      <c r="Q14" s="10">
        <f t="shared" si="0"/>
        <v>0.04827586206896552</v>
      </c>
    </row>
    <row r="15" spans="1:17" ht="9.75" customHeight="1">
      <c r="A15" s="1">
        <v>5</v>
      </c>
      <c r="B15" s="1">
        <v>35</v>
      </c>
      <c r="C15" s="1">
        <v>308</v>
      </c>
      <c r="D15" s="1">
        <v>5.75</v>
      </c>
      <c r="E15" s="1" t="s">
        <v>2012</v>
      </c>
      <c r="F15" s="2" t="s">
        <v>2013</v>
      </c>
      <c r="G15" s="2" t="s">
        <v>17</v>
      </c>
      <c r="H15" s="2" t="s">
        <v>134</v>
      </c>
      <c r="I15" s="1">
        <v>1882</v>
      </c>
      <c r="J15" s="1">
        <v>1799</v>
      </c>
      <c r="K15" s="1">
        <v>1851</v>
      </c>
      <c r="L15" s="1">
        <v>1888</v>
      </c>
      <c r="M15" s="1">
        <v>1997</v>
      </c>
      <c r="N15" s="1">
        <v>18.7</v>
      </c>
      <c r="O15" s="1">
        <v>37</v>
      </c>
      <c r="P15" s="14"/>
      <c r="Q15" s="10">
        <f t="shared" si="0"/>
        <v>0.057733050847457626</v>
      </c>
    </row>
    <row r="16" spans="1:17" ht="9.75" customHeight="1">
      <c r="A16" s="1">
        <v>5</v>
      </c>
      <c r="B16" s="1">
        <v>35</v>
      </c>
      <c r="C16" s="1">
        <v>308</v>
      </c>
      <c r="D16" s="1">
        <v>10.5</v>
      </c>
      <c r="E16" s="1" t="s">
        <v>2014</v>
      </c>
      <c r="F16" s="2" t="s">
        <v>2015</v>
      </c>
      <c r="G16" s="2" t="s">
        <v>17</v>
      </c>
      <c r="H16" s="2" t="s">
        <v>134</v>
      </c>
      <c r="I16" s="1">
        <v>2279</v>
      </c>
      <c r="J16" s="1">
        <v>2668</v>
      </c>
      <c r="K16" s="1">
        <v>2639</v>
      </c>
      <c r="L16" s="1">
        <v>2597</v>
      </c>
      <c r="M16" s="1">
        <v>2649</v>
      </c>
      <c r="N16" s="1">
        <v>13.3</v>
      </c>
      <c r="O16" s="1">
        <v>37</v>
      </c>
      <c r="P16" s="14"/>
      <c r="Q16" s="10">
        <f t="shared" si="0"/>
        <v>0.020023103581055062</v>
      </c>
    </row>
    <row r="17" spans="1:17" s="9" customFormat="1" ht="9.75" customHeight="1">
      <c r="A17" s="4">
        <v>5</v>
      </c>
      <c r="B17" s="4">
        <v>35</v>
      </c>
      <c r="C17" s="4">
        <v>321</v>
      </c>
      <c r="D17" s="4">
        <v>0.091</v>
      </c>
      <c r="E17" s="4" t="s">
        <v>2016</v>
      </c>
      <c r="F17" s="5" t="s">
        <v>3912</v>
      </c>
      <c r="G17" s="5" t="s">
        <v>17</v>
      </c>
      <c r="H17" s="5" t="s">
        <v>2017</v>
      </c>
      <c r="I17" s="4" t="s">
        <v>43</v>
      </c>
      <c r="J17" s="4" t="s">
        <v>43</v>
      </c>
      <c r="K17" s="4" t="s">
        <v>43</v>
      </c>
      <c r="L17" s="4">
        <v>5283</v>
      </c>
      <c r="M17" s="4">
        <v>4401</v>
      </c>
      <c r="N17" s="4">
        <v>10.7</v>
      </c>
      <c r="O17" s="4">
        <v>359</v>
      </c>
      <c r="P17" s="16"/>
      <c r="Q17" s="10">
        <f t="shared" si="0"/>
        <v>-0.16695059625212946</v>
      </c>
    </row>
    <row r="18" spans="1:17" ht="9.75" customHeight="1">
      <c r="A18" s="1">
        <v>5</v>
      </c>
      <c r="B18" s="1">
        <v>35</v>
      </c>
      <c r="C18" s="1">
        <v>321</v>
      </c>
      <c r="D18" s="1">
        <v>2.7</v>
      </c>
      <c r="E18" s="1" t="s">
        <v>2018</v>
      </c>
      <c r="F18" s="2" t="s">
        <v>2019</v>
      </c>
      <c r="G18" s="2" t="s">
        <v>17</v>
      </c>
      <c r="H18" s="2" t="s">
        <v>134</v>
      </c>
      <c r="I18" s="1">
        <v>6035</v>
      </c>
      <c r="J18" s="1">
        <v>6575</v>
      </c>
      <c r="K18" s="1">
        <v>6384</v>
      </c>
      <c r="L18" s="1">
        <v>6522</v>
      </c>
      <c r="M18" s="1">
        <v>6248</v>
      </c>
      <c r="N18" s="1">
        <v>7.4</v>
      </c>
      <c r="O18" s="1">
        <v>37</v>
      </c>
      <c r="P18" s="14"/>
      <c r="Q18" s="10">
        <f t="shared" si="0"/>
        <v>-0.04201165286721865</v>
      </c>
    </row>
    <row r="19" spans="1:17" ht="9.75" customHeight="1">
      <c r="A19" s="1">
        <v>5</v>
      </c>
      <c r="B19" s="1">
        <v>35</v>
      </c>
      <c r="C19" s="1">
        <v>321</v>
      </c>
      <c r="D19" s="1">
        <v>5.9</v>
      </c>
      <c r="E19" s="1" t="s">
        <v>2020</v>
      </c>
      <c r="F19" s="2" t="s">
        <v>2021</v>
      </c>
      <c r="G19" s="2" t="s">
        <v>17</v>
      </c>
      <c r="H19" s="2" t="s">
        <v>134</v>
      </c>
      <c r="I19" s="1">
        <v>17138</v>
      </c>
      <c r="J19" s="1">
        <v>17181</v>
      </c>
      <c r="K19" s="1">
        <v>17430</v>
      </c>
      <c r="L19" s="1">
        <v>18629</v>
      </c>
      <c r="M19" s="1">
        <v>16849</v>
      </c>
      <c r="N19" s="1">
        <v>4.5</v>
      </c>
      <c r="O19" s="1">
        <v>35</v>
      </c>
      <c r="P19" s="14"/>
      <c r="Q19" s="10">
        <f t="shared" si="0"/>
        <v>-0.0955499490042407</v>
      </c>
    </row>
    <row r="20" spans="1:17" ht="9.75" customHeight="1">
      <c r="A20" s="1">
        <v>5</v>
      </c>
      <c r="B20" s="1">
        <v>35</v>
      </c>
      <c r="C20" s="1">
        <v>327</v>
      </c>
      <c r="D20" s="1">
        <v>0.7</v>
      </c>
      <c r="E20" s="1" t="s">
        <v>2022</v>
      </c>
      <c r="F20" s="2" t="s">
        <v>2023</v>
      </c>
      <c r="G20" s="2" t="s">
        <v>17</v>
      </c>
      <c r="H20" s="2" t="s">
        <v>134</v>
      </c>
      <c r="I20" s="1">
        <v>3927</v>
      </c>
      <c r="J20" s="1">
        <v>3913</v>
      </c>
      <c r="K20" s="1">
        <v>4049</v>
      </c>
      <c r="L20" s="1">
        <v>3977</v>
      </c>
      <c r="M20" s="1">
        <v>3781</v>
      </c>
      <c r="N20" s="1">
        <v>13.4</v>
      </c>
      <c r="O20" s="1">
        <v>31</v>
      </c>
      <c r="P20" s="14"/>
      <c r="Q20" s="10">
        <f t="shared" si="0"/>
        <v>-0.049283379431732464</v>
      </c>
    </row>
    <row r="21" spans="1:17" ht="9.75" customHeight="1">
      <c r="A21" s="1">
        <v>5</v>
      </c>
      <c r="B21" s="1">
        <v>35</v>
      </c>
      <c r="C21" s="1">
        <v>327</v>
      </c>
      <c r="D21" s="1">
        <v>4.6</v>
      </c>
      <c r="E21" s="1" t="s">
        <v>2024</v>
      </c>
      <c r="F21" s="2" t="s">
        <v>2025</v>
      </c>
      <c r="G21" s="2" t="s">
        <v>17</v>
      </c>
      <c r="H21" s="2" t="s">
        <v>134</v>
      </c>
      <c r="I21" s="1">
        <v>3489</v>
      </c>
      <c r="J21" s="1">
        <v>3490</v>
      </c>
      <c r="K21" s="1">
        <v>4024</v>
      </c>
      <c r="L21" s="1">
        <v>3744</v>
      </c>
      <c r="M21" s="1">
        <v>3508</v>
      </c>
      <c r="N21" s="1">
        <v>13.6</v>
      </c>
      <c r="O21" s="1">
        <v>29</v>
      </c>
      <c r="P21" s="14"/>
      <c r="Q21" s="10">
        <f t="shared" si="0"/>
        <v>-0.06303418803418803</v>
      </c>
    </row>
    <row r="22" spans="1:17" ht="9.75" customHeight="1">
      <c r="A22" s="12"/>
      <c r="B22" s="12"/>
      <c r="C22" s="12"/>
      <c r="D22" s="12"/>
      <c r="E22" s="12"/>
      <c r="F22" s="18"/>
      <c r="G22" s="18"/>
      <c r="H22" s="18"/>
      <c r="I22" s="12"/>
      <c r="J22" s="12"/>
      <c r="K22" s="12"/>
      <c r="L22" s="12">
        <f>SUM(L10:L21)</f>
        <v>49047</v>
      </c>
      <c r="M22" s="12">
        <f>SUM(M10:M21)</f>
        <v>45867</v>
      </c>
      <c r="N22" s="12"/>
      <c r="O22" s="12"/>
      <c r="P22" s="14">
        <f>(M22-L22)/L22</f>
        <v>-0.06483576977185149</v>
      </c>
      <c r="Q22" s="10"/>
    </row>
    <row r="23" spans="12:18" ht="9">
      <c r="L23" s="3">
        <f>SUM(L2:L21)</f>
        <v>84017</v>
      </c>
      <c r="M23" s="3">
        <f>SUM(M2:M21)</f>
        <v>79545</v>
      </c>
      <c r="P23" s="10">
        <f>(M23-L23)/L23</f>
        <v>-0.053227323041765355</v>
      </c>
      <c r="Q23" s="10">
        <f>MEDIAN(Q2:Q21)</f>
        <v>-0.043256997455470736</v>
      </c>
      <c r="R23" s="10">
        <f>MEDIAN(Q10:Q21)</f>
        <v>-0.04263432516134469</v>
      </c>
    </row>
  </sheetData>
  <sheetProtection/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1"/>
  <headerFooter alignWithMargins="0">
    <oddHeader>&amp;C
Region 5 - Gisborne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71"/>
  <sheetViews>
    <sheetView zoomScale="145" zoomScaleNormal="145" workbookViewId="0" topLeftCell="A1">
      <pane ySplit="1" topLeftCell="A32" activePane="bottomLeft" state="frozen"/>
      <selection pane="topLeft" activeCell="A1" sqref="A1"/>
      <selection pane="bottomLeft" activeCell="P70" sqref="P70"/>
    </sheetView>
  </sheetViews>
  <sheetFormatPr defaultColWidth="9.140625" defaultRowHeight="11.25"/>
  <cols>
    <col min="1" max="1" width="5.8515625" style="3" bestFit="1" customWidth="1"/>
    <col min="2" max="2" width="3.140625" style="3" bestFit="1" customWidth="1"/>
    <col min="3" max="3" width="3.8515625" style="3" bestFit="1" customWidth="1"/>
    <col min="4" max="4" width="5.57421875" style="3" bestFit="1" customWidth="1"/>
    <col min="5" max="5" width="13.421875" style="3" customWidth="1"/>
    <col min="6" max="6" width="51.57421875" style="3" bestFit="1" customWidth="1"/>
    <col min="7" max="7" width="7.28125" style="3" bestFit="1" customWidth="1"/>
    <col min="8" max="8" width="9.7109375" style="3" customWidth="1"/>
    <col min="9" max="13" width="8.28125" style="3" customWidth="1"/>
    <col min="14" max="14" width="6.28125" style="3" bestFit="1" customWidth="1"/>
    <col min="15" max="15" width="7.421875" style="3" bestFit="1" customWidth="1"/>
    <col min="16" max="16" width="7.421875" style="10" customWidth="1"/>
    <col min="17" max="16384" width="9.140625" style="3" customWidth="1"/>
  </cols>
  <sheetData>
    <row r="1" spans="1:16" ht="18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8" t="s">
        <v>6</v>
      </c>
      <c r="H1" s="8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15"/>
    </row>
    <row r="2" spans="1:17" ht="9.75" customHeight="1">
      <c r="A2" s="1">
        <v>6</v>
      </c>
      <c r="B2" s="1">
        <v>2</v>
      </c>
      <c r="C2" s="1">
        <v>483</v>
      </c>
      <c r="D2" s="1">
        <v>0</v>
      </c>
      <c r="E2" s="1" t="s">
        <v>2026</v>
      </c>
      <c r="F2" s="2" t="s">
        <v>2027</v>
      </c>
      <c r="G2" s="2" t="s">
        <v>17</v>
      </c>
      <c r="H2" s="2" t="s">
        <v>134</v>
      </c>
      <c r="I2" s="1" t="s">
        <v>43</v>
      </c>
      <c r="J2" s="1">
        <v>1121</v>
      </c>
      <c r="K2" s="1">
        <v>1227</v>
      </c>
      <c r="L2" s="1">
        <v>1189</v>
      </c>
      <c r="M2" s="1">
        <v>1128</v>
      </c>
      <c r="N2" s="1">
        <v>19.8</v>
      </c>
      <c r="O2" s="1">
        <v>37</v>
      </c>
      <c r="P2" s="14"/>
      <c r="Q2" s="10">
        <f>(M2-L2)/L2</f>
        <v>-0.051303616484440706</v>
      </c>
    </row>
    <row r="3" spans="1:17" ht="9.75" customHeight="1">
      <c r="A3" s="1">
        <v>6</v>
      </c>
      <c r="B3" s="1">
        <v>2</v>
      </c>
      <c r="C3" s="1">
        <v>516</v>
      </c>
      <c r="D3" s="1">
        <v>11.84</v>
      </c>
      <c r="E3" s="1" t="s">
        <v>2028</v>
      </c>
      <c r="F3" s="2" t="s">
        <v>2029</v>
      </c>
      <c r="G3" s="2" t="s">
        <v>17</v>
      </c>
      <c r="H3" s="2" t="s">
        <v>134</v>
      </c>
      <c r="I3" s="1">
        <v>1867</v>
      </c>
      <c r="J3" s="1">
        <v>1884</v>
      </c>
      <c r="K3" s="1">
        <v>1815</v>
      </c>
      <c r="L3" s="1">
        <v>1796</v>
      </c>
      <c r="M3" s="1">
        <v>1743</v>
      </c>
      <c r="N3" s="1">
        <v>16</v>
      </c>
      <c r="O3" s="1">
        <v>35</v>
      </c>
      <c r="P3" s="14"/>
      <c r="Q3" s="10">
        <f aca="true" t="shared" si="0" ref="Q3:Q69">(M3-L3)/L3</f>
        <v>-0.02951002227171492</v>
      </c>
    </row>
    <row r="4" spans="1:17" ht="9.75" customHeight="1">
      <c r="A4" s="1">
        <v>6</v>
      </c>
      <c r="B4" s="1">
        <v>2</v>
      </c>
      <c r="C4" s="1">
        <v>533</v>
      </c>
      <c r="D4" s="1">
        <v>0.4</v>
      </c>
      <c r="E4" s="1" t="s">
        <v>2030</v>
      </c>
      <c r="F4" s="2" t="s">
        <v>2031</v>
      </c>
      <c r="G4" s="2" t="s">
        <v>17</v>
      </c>
      <c r="H4" s="2" t="s">
        <v>134</v>
      </c>
      <c r="I4" s="1">
        <v>8285</v>
      </c>
      <c r="J4" s="1">
        <v>8014</v>
      </c>
      <c r="K4" s="1">
        <v>8088</v>
      </c>
      <c r="L4" s="1">
        <v>7889</v>
      </c>
      <c r="M4" s="1">
        <v>7843</v>
      </c>
      <c r="N4" s="1">
        <v>5.3</v>
      </c>
      <c r="O4" s="1">
        <v>36</v>
      </c>
      <c r="P4" s="14"/>
      <c r="Q4" s="10">
        <f t="shared" si="0"/>
        <v>-0.0058309037900874635</v>
      </c>
    </row>
    <row r="5" spans="1:17" ht="9.75" customHeight="1">
      <c r="A5" s="1">
        <v>6</v>
      </c>
      <c r="B5" s="1">
        <v>2</v>
      </c>
      <c r="C5" s="1">
        <v>533</v>
      </c>
      <c r="D5" s="1">
        <v>3</v>
      </c>
      <c r="E5" s="1" t="s">
        <v>2032</v>
      </c>
      <c r="F5" s="2" t="s">
        <v>2033</v>
      </c>
      <c r="G5" s="2" t="s">
        <v>17</v>
      </c>
      <c r="H5" s="2" t="s">
        <v>134</v>
      </c>
      <c r="I5" s="1">
        <v>2018</v>
      </c>
      <c r="J5" s="1">
        <v>1901</v>
      </c>
      <c r="K5" s="1">
        <v>1910</v>
      </c>
      <c r="L5" s="1">
        <v>1914</v>
      </c>
      <c r="M5" s="1">
        <v>1920</v>
      </c>
      <c r="N5" s="1">
        <v>18.8</v>
      </c>
      <c r="O5" s="1">
        <v>32</v>
      </c>
      <c r="P5" s="14"/>
      <c r="Q5" s="10">
        <f t="shared" si="0"/>
        <v>0.003134796238244514</v>
      </c>
    </row>
    <row r="6" spans="1:17" ht="9.75" customHeight="1">
      <c r="A6" s="1">
        <v>6</v>
      </c>
      <c r="B6" s="1">
        <v>2</v>
      </c>
      <c r="C6" s="1">
        <v>533</v>
      </c>
      <c r="D6" s="1">
        <v>8.18</v>
      </c>
      <c r="E6" s="1" t="s">
        <v>2034</v>
      </c>
      <c r="F6" s="2" t="s">
        <v>2035</v>
      </c>
      <c r="G6" s="2" t="s">
        <v>17</v>
      </c>
      <c r="H6" s="2" t="s">
        <v>134</v>
      </c>
      <c r="I6" s="1">
        <v>1573</v>
      </c>
      <c r="J6" s="1">
        <v>1619</v>
      </c>
      <c r="K6" s="1">
        <v>1604</v>
      </c>
      <c r="L6" s="1">
        <v>1589</v>
      </c>
      <c r="M6" s="1">
        <v>1609</v>
      </c>
      <c r="N6" s="1">
        <v>18</v>
      </c>
      <c r="O6" s="1">
        <v>40</v>
      </c>
      <c r="P6" s="14"/>
      <c r="Q6" s="10">
        <f t="shared" si="0"/>
        <v>0.012586532410320957</v>
      </c>
    </row>
    <row r="7" spans="1:17" ht="9.75" customHeight="1">
      <c r="A7" s="1">
        <v>6</v>
      </c>
      <c r="B7" s="1">
        <v>2</v>
      </c>
      <c r="C7" s="1">
        <v>592</v>
      </c>
      <c r="D7" s="1">
        <v>14.5</v>
      </c>
      <c r="E7" s="1" t="s">
        <v>2036</v>
      </c>
      <c r="F7" s="2" t="s">
        <v>2037</v>
      </c>
      <c r="G7" s="2" t="s">
        <v>17</v>
      </c>
      <c r="H7" s="2" t="s">
        <v>134</v>
      </c>
      <c r="I7" s="1" t="s">
        <v>43</v>
      </c>
      <c r="J7" s="1" t="s">
        <v>43</v>
      </c>
      <c r="K7" s="1" t="s">
        <v>43</v>
      </c>
      <c r="L7" s="1">
        <v>1645</v>
      </c>
      <c r="M7" s="1">
        <v>1666</v>
      </c>
      <c r="N7" s="1">
        <v>25.2</v>
      </c>
      <c r="O7" s="1">
        <v>40</v>
      </c>
      <c r="P7" s="14"/>
      <c r="Q7" s="10">
        <f t="shared" si="0"/>
        <v>0.01276595744680851</v>
      </c>
    </row>
    <row r="8" spans="1:17" ht="9.75" customHeight="1">
      <c r="A8" s="4">
        <v>6</v>
      </c>
      <c r="B8" s="4">
        <v>2</v>
      </c>
      <c r="C8" s="4">
        <v>626</v>
      </c>
      <c r="D8" s="4">
        <v>1.27</v>
      </c>
      <c r="E8" s="4" t="s">
        <v>2038</v>
      </c>
      <c r="F8" s="5" t="s">
        <v>2039</v>
      </c>
      <c r="G8" s="5" t="s">
        <v>17</v>
      </c>
      <c r="H8" s="5" t="s">
        <v>42</v>
      </c>
      <c r="I8" s="4">
        <v>2017</v>
      </c>
      <c r="J8" s="4">
        <v>2075</v>
      </c>
      <c r="K8" s="4">
        <v>2068</v>
      </c>
      <c r="L8" s="4">
        <v>2041</v>
      </c>
      <c r="M8" s="4">
        <v>2030</v>
      </c>
      <c r="N8" s="4">
        <v>19.3</v>
      </c>
      <c r="O8" s="4">
        <v>365</v>
      </c>
      <c r="P8" s="16"/>
      <c r="Q8" s="10">
        <f t="shared" si="0"/>
        <v>-0.005389514943655071</v>
      </c>
    </row>
    <row r="9" spans="1:17" ht="9.75" customHeight="1">
      <c r="A9" s="1">
        <v>6</v>
      </c>
      <c r="B9" s="1">
        <v>2</v>
      </c>
      <c r="C9" s="1">
        <v>626</v>
      </c>
      <c r="D9" s="1">
        <v>11.28</v>
      </c>
      <c r="E9" s="1" t="s">
        <v>2040</v>
      </c>
      <c r="F9" s="2" t="s">
        <v>2041</v>
      </c>
      <c r="G9" s="2" t="s">
        <v>17</v>
      </c>
      <c r="H9" s="2" t="s">
        <v>134</v>
      </c>
      <c r="I9" s="1">
        <v>4197</v>
      </c>
      <c r="J9" s="1">
        <v>4304</v>
      </c>
      <c r="K9" s="1">
        <v>4320</v>
      </c>
      <c r="L9" s="1">
        <v>4365</v>
      </c>
      <c r="M9" s="1">
        <v>4409</v>
      </c>
      <c r="N9" s="1">
        <v>21.9</v>
      </c>
      <c r="O9" s="1">
        <v>33</v>
      </c>
      <c r="P9" s="14"/>
      <c r="Q9" s="10">
        <f t="shared" si="0"/>
        <v>0.010080183276059565</v>
      </c>
    </row>
    <row r="10" spans="1:17" ht="9.75" customHeight="1">
      <c r="A10" s="1">
        <v>6</v>
      </c>
      <c r="B10" s="1">
        <v>2</v>
      </c>
      <c r="C10" s="1">
        <v>638</v>
      </c>
      <c r="D10" s="1">
        <v>2.05</v>
      </c>
      <c r="E10" s="1" t="s">
        <v>2042</v>
      </c>
      <c r="F10" s="2" t="s">
        <v>2043</v>
      </c>
      <c r="G10" s="2" t="s">
        <v>17</v>
      </c>
      <c r="H10" s="2" t="s">
        <v>134</v>
      </c>
      <c r="I10" s="1">
        <v>7847</v>
      </c>
      <c r="J10" s="1">
        <v>8056</v>
      </c>
      <c r="K10" s="1">
        <v>7937</v>
      </c>
      <c r="L10" s="1">
        <v>8194</v>
      </c>
      <c r="M10" s="1">
        <v>7953</v>
      </c>
      <c r="N10" s="1">
        <v>19.5</v>
      </c>
      <c r="O10" s="1">
        <v>34</v>
      </c>
      <c r="P10" s="14"/>
      <c r="Q10" s="10">
        <f t="shared" si="0"/>
        <v>-0.029411764705882353</v>
      </c>
    </row>
    <row r="11" spans="1:17" ht="9.75" customHeight="1">
      <c r="A11" s="1">
        <v>6</v>
      </c>
      <c r="B11" s="1">
        <v>2</v>
      </c>
      <c r="C11" s="1">
        <v>638</v>
      </c>
      <c r="D11" s="1">
        <v>4.7</v>
      </c>
      <c r="E11" s="1" t="s">
        <v>2044</v>
      </c>
      <c r="F11" s="2" t="s">
        <v>2045</v>
      </c>
      <c r="G11" s="2" t="s">
        <v>17</v>
      </c>
      <c r="H11" s="2" t="s">
        <v>134</v>
      </c>
      <c r="I11" s="1">
        <v>10484</v>
      </c>
      <c r="J11" s="1">
        <v>10962</v>
      </c>
      <c r="K11" s="1">
        <v>11463</v>
      </c>
      <c r="L11" s="1">
        <v>10731</v>
      </c>
      <c r="M11" s="1">
        <v>11067</v>
      </c>
      <c r="N11" s="1">
        <v>13.3</v>
      </c>
      <c r="O11" s="1">
        <v>32</v>
      </c>
      <c r="P11" s="14"/>
      <c r="Q11" s="10">
        <f t="shared" si="0"/>
        <v>0.03131115459882583</v>
      </c>
    </row>
    <row r="12" spans="1:17" ht="9.75" customHeight="1">
      <c r="A12" s="1">
        <v>6</v>
      </c>
      <c r="B12" s="1">
        <v>2</v>
      </c>
      <c r="C12" s="1">
        <v>638</v>
      </c>
      <c r="D12" s="1">
        <v>7.5</v>
      </c>
      <c r="E12" s="1" t="s">
        <v>2046</v>
      </c>
      <c r="F12" s="2" t="s">
        <v>2047</v>
      </c>
      <c r="G12" s="2" t="s">
        <v>17</v>
      </c>
      <c r="H12" s="2" t="s">
        <v>134</v>
      </c>
      <c r="I12" s="1">
        <v>11317</v>
      </c>
      <c r="J12" s="1">
        <v>11677</v>
      </c>
      <c r="K12" s="1">
        <v>11479</v>
      </c>
      <c r="L12" s="1">
        <v>11290</v>
      </c>
      <c r="M12" s="1">
        <v>11615</v>
      </c>
      <c r="N12" s="1">
        <v>14.1</v>
      </c>
      <c r="O12" s="1">
        <v>29</v>
      </c>
      <c r="P12" s="14"/>
      <c r="Q12" s="10">
        <f t="shared" si="0"/>
        <v>0.02878653675819309</v>
      </c>
    </row>
    <row r="13" spans="1:17" ht="9.75" customHeight="1">
      <c r="A13" s="1">
        <v>6</v>
      </c>
      <c r="B13" s="1">
        <v>2</v>
      </c>
      <c r="C13" s="1">
        <v>647</v>
      </c>
      <c r="D13" s="1">
        <v>1.3</v>
      </c>
      <c r="E13" s="1" t="s">
        <v>2048</v>
      </c>
      <c r="F13" s="2" t="s">
        <v>2049</v>
      </c>
      <c r="G13" s="2" t="s">
        <v>17</v>
      </c>
      <c r="H13" s="2" t="s">
        <v>18</v>
      </c>
      <c r="I13" s="1">
        <v>9488</v>
      </c>
      <c r="J13" s="1">
        <v>9464</v>
      </c>
      <c r="K13" s="1">
        <v>9001</v>
      </c>
      <c r="L13" s="1">
        <v>9227</v>
      </c>
      <c r="M13" s="1">
        <v>7974</v>
      </c>
      <c r="N13" s="1">
        <v>7.6</v>
      </c>
      <c r="O13" s="1">
        <v>25</v>
      </c>
      <c r="P13" s="14"/>
      <c r="Q13" s="10">
        <f t="shared" si="0"/>
        <v>-0.1357971171561721</v>
      </c>
    </row>
    <row r="14" spans="1:17" ht="9.75" customHeight="1">
      <c r="A14" s="1">
        <v>6</v>
      </c>
      <c r="B14" s="1">
        <v>2</v>
      </c>
      <c r="C14" s="1">
        <v>649</v>
      </c>
      <c r="D14" s="1">
        <v>0.26</v>
      </c>
      <c r="E14" s="1" t="s">
        <v>2050</v>
      </c>
      <c r="F14" s="2" t="s">
        <v>2051</v>
      </c>
      <c r="G14" s="2" t="s">
        <v>137</v>
      </c>
      <c r="H14" s="2" t="s">
        <v>134</v>
      </c>
      <c r="I14" s="1">
        <v>8484</v>
      </c>
      <c r="J14" s="1">
        <v>8315</v>
      </c>
      <c r="K14" s="1">
        <v>8040</v>
      </c>
      <c r="L14" s="1">
        <v>8051</v>
      </c>
      <c r="M14" s="1">
        <v>7852</v>
      </c>
      <c r="N14" s="1">
        <v>7.4</v>
      </c>
      <c r="O14" s="1">
        <v>30</v>
      </c>
      <c r="P14" s="14"/>
      <c r="Q14" s="10">
        <f t="shared" si="0"/>
        <v>-0.02471742640665756</v>
      </c>
    </row>
    <row r="15" spans="1:17" ht="9.75" customHeight="1">
      <c r="A15" s="1">
        <v>6</v>
      </c>
      <c r="B15" s="1">
        <v>2</v>
      </c>
      <c r="C15" s="1">
        <v>649</v>
      </c>
      <c r="D15" s="1">
        <v>0.26</v>
      </c>
      <c r="E15" s="1" t="s">
        <v>2052</v>
      </c>
      <c r="F15" s="2" t="s">
        <v>2053</v>
      </c>
      <c r="G15" s="2" t="s">
        <v>140</v>
      </c>
      <c r="H15" s="2" t="s">
        <v>134</v>
      </c>
      <c r="I15" s="1">
        <v>7742</v>
      </c>
      <c r="J15" s="1">
        <v>7563</v>
      </c>
      <c r="K15" s="1">
        <v>7546</v>
      </c>
      <c r="L15" s="1">
        <v>7410</v>
      </c>
      <c r="M15" s="1">
        <v>7233</v>
      </c>
      <c r="N15" s="1">
        <v>7.4</v>
      </c>
      <c r="O15" s="1">
        <v>30</v>
      </c>
      <c r="P15" s="14"/>
      <c r="Q15" s="10">
        <f t="shared" si="0"/>
        <v>-0.02388663967611336</v>
      </c>
    </row>
    <row r="16" spans="1:17" ht="9.75" customHeight="1">
      <c r="A16" s="1">
        <v>6</v>
      </c>
      <c r="B16" s="1">
        <v>2</v>
      </c>
      <c r="C16" s="1">
        <v>649</v>
      </c>
      <c r="D16" s="1">
        <v>0.65</v>
      </c>
      <c r="E16" s="1" t="s">
        <v>2054</v>
      </c>
      <c r="F16" s="2" t="s">
        <v>2055</v>
      </c>
      <c r="G16" s="2" t="s">
        <v>137</v>
      </c>
      <c r="H16" s="2" t="s">
        <v>134</v>
      </c>
      <c r="I16" s="1">
        <v>10098</v>
      </c>
      <c r="J16" s="1">
        <v>10475</v>
      </c>
      <c r="K16" s="1">
        <v>9500</v>
      </c>
      <c r="L16" s="1">
        <v>9162</v>
      </c>
      <c r="M16" s="1">
        <v>8948</v>
      </c>
      <c r="N16" s="1">
        <v>7.4</v>
      </c>
      <c r="O16" s="1">
        <v>32</v>
      </c>
      <c r="P16" s="14"/>
      <c r="Q16" s="10">
        <f t="shared" si="0"/>
        <v>-0.023357345557738485</v>
      </c>
    </row>
    <row r="17" spans="1:17" ht="9.75" customHeight="1">
      <c r="A17" s="1">
        <v>6</v>
      </c>
      <c r="B17" s="1">
        <v>2</v>
      </c>
      <c r="C17" s="1">
        <v>649</v>
      </c>
      <c r="D17" s="1">
        <v>0.65</v>
      </c>
      <c r="E17" s="1" t="s">
        <v>2056</v>
      </c>
      <c r="F17" s="2" t="s">
        <v>2057</v>
      </c>
      <c r="G17" s="2" t="s">
        <v>140</v>
      </c>
      <c r="H17" s="2" t="s">
        <v>134</v>
      </c>
      <c r="I17" s="1">
        <v>10649</v>
      </c>
      <c r="J17" s="1">
        <v>10475</v>
      </c>
      <c r="K17" s="1">
        <v>9669</v>
      </c>
      <c r="L17" s="1">
        <v>9829</v>
      </c>
      <c r="M17" s="1">
        <v>9553</v>
      </c>
      <c r="N17" s="1">
        <v>7.5</v>
      </c>
      <c r="O17" s="1">
        <v>32</v>
      </c>
      <c r="P17" s="14"/>
      <c r="Q17" s="10">
        <f t="shared" si="0"/>
        <v>-0.02808017092277953</v>
      </c>
    </row>
    <row r="18" spans="1:17" ht="9.75" customHeight="1">
      <c r="A18" s="1">
        <v>6</v>
      </c>
      <c r="B18" s="1">
        <v>2</v>
      </c>
      <c r="C18" s="1">
        <v>650</v>
      </c>
      <c r="D18" s="1">
        <v>0.03</v>
      </c>
      <c r="E18" s="1" t="s">
        <v>2058</v>
      </c>
      <c r="F18" s="2" t="s">
        <v>2059</v>
      </c>
      <c r="G18" s="2" t="s">
        <v>137</v>
      </c>
      <c r="H18" s="2" t="s">
        <v>145</v>
      </c>
      <c r="I18" s="1" t="s">
        <v>43</v>
      </c>
      <c r="J18" s="1" t="s">
        <v>43</v>
      </c>
      <c r="K18" s="1" t="s">
        <v>43</v>
      </c>
      <c r="L18" s="1">
        <v>9899</v>
      </c>
      <c r="M18" s="1">
        <v>9762</v>
      </c>
      <c r="N18" s="1">
        <v>5.2</v>
      </c>
      <c r="O18" s="1" t="s">
        <v>43</v>
      </c>
      <c r="P18" s="14"/>
      <c r="Q18" s="10">
        <f t="shared" si="0"/>
        <v>-0.013839781796141024</v>
      </c>
    </row>
    <row r="19" spans="1:17" ht="9.75" customHeight="1">
      <c r="A19" s="1">
        <v>6</v>
      </c>
      <c r="B19" s="1">
        <v>2</v>
      </c>
      <c r="C19" s="1">
        <v>650</v>
      </c>
      <c r="D19" s="1">
        <v>0.03</v>
      </c>
      <c r="E19" s="1" t="s">
        <v>2060</v>
      </c>
      <c r="F19" s="2" t="s">
        <v>2061</v>
      </c>
      <c r="G19" s="2" t="s">
        <v>140</v>
      </c>
      <c r="H19" s="2" t="s">
        <v>145</v>
      </c>
      <c r="I19" s="1" t="s">
        <v>43</v>
      </c>
      <c r="J19" s="1" t="s">
        <v>43</v>
      </c>
      <c r="K19" s="1" t="s">
        <v>43</v>
      </c>
      <c r="L19" s="1">
        <v>9899</v>
      </c>
      <c r="M19" s="1">
        <v>9762</v>
      </c>
      <c r="N19" s="1">
        <v>5.2</v>
      </c>
      <c r="O19" s="1" t="s">
        <v>43</v>
      </c>
      <c r="P19" s="14"/>
      <c r="Q19" s="10">
        <f t="shared" si="0"/>
        <v>-0.013839781796141024</v>
      </c>
    </row>
    <row r="20" spans="1:17" ht="9.75" customHeight="1">
      <c r="A20" s="1">
        <v>6</v>
      </c>
      <c r="B20" s="1">
        <v>2</v>
      </c>
      <c r="C20" s="1">
        <v>650</v>
      </c>
      <c r="D20" s="1">
        <v>0.26</v>
      </c>
      <c r="E20" s="1" t="s">
        <v>2062</v>
      </c>
      <c r="F20" s="2" t="s">
        <v>2063</v>
      </c>
      <c r="G20" s="2" t="s">
        <v>17</v>
      </c>
      <c r="H20" s="2" t="s">
        <v>134</v>
      </c>
      <c r="I20" s="1">
        <v>20248</v>
      </c>
      <c r="J20" s="1">
        <v>20307</v>
      </c>
      <c r="K20" s="1">
        <v>19775</v>
      </c>
      <c r="L20" s="1">
        <v>19798</v>
      </c>
      <c r="M20" s="1">
        <v>19524</v>
      </c>
      <c r="N20" s="1">
        <v>5.2</v>
      </c>
      <c r="O20" s="1">
        <v>257</v>
      </c>
      <c r="P20" s="14"/>
      <c r="Q20" s="10">
        <f t="shared" si="0"/>
        <v>-0.013839781796141024</v>
      </c>
    </row>
    <row r="21" spans="1:17" ht="9.75" customHeight="1">
      <c r="A21" s="1">
        <v>6</v>
      </c>
      <c r="B21" s="1">
        <v>2</v>
      </c>
      <c r="C21" s="1">
        <v>650</v>
      </c>
      <c r="D21" s="1">
        <v>2.17</v>
      </c>
      <c r="E21" s="1" t="s">
        <v>2064</v>
      </c>
      <c r="F21" s="2" t="s">
        <v>2065</v>
      </c>
      <c r="G21" s="2" t="s">
        <v>17</v>
      </c>
      <c r="H21" s="2" t="s">
        <v>134</v>
      </c>
      <c r="I21" s="1">
        <v>5765</v>
      </c>
      <c r="J21" s="1">
        <v>5516</v>
      </c>
      <c r="K21" s="1">
        <v>5433</v>
      </c>
      <c r="L21" s="1">
        <v>5600</v>
      </c>
      <c r="M21" s="1">
        <v>5241</v>
      </c>
      <c r="N21" s="1">
        <v>5.4</v>
      </c>
      <c r="O21" s="1">
        <v>34</v>
      </c>
      <c r="P21" s="14"/>
      <c r="Q21" s="10">
        <f t="shared" si="0"/>
        <v>-0.06410714285714286</v>
      </c>
    </row>
    <row r="22" spans="1:17" ht="9.75" customHeight="1">
      <c r="A22" s="1">
        <v>6</v>
      </c>
      <c r="B22" s="1">
        <v>2</v>
      </c>
      <c r="C22" s="1">
        <v>650</v>
      </c>
      <c r="D22" s="1">
        <v>8.28</v>
      </c>
      <c r="E22" s="1" t="s">
        <v>2066</v>
      </c>
      <c r="F22" s="2" t="s">
        <v>2067</v>
      </c>
      <c r="G22" s="2" t="s">
        <v>17</v>
      </c>
      <c r="H22" s="2" t="s">
        <v>134</v>
      </c>
      <c r="I22" s="1">
        <v>13789</v>
      </c>
      <c r="J22" s="1">
        <v>13554</v>
      </c>
      <c r="K22" s="1">
        <v>12661</v>
      </c>
      <c r="L22" s="1">
        <v>13029</v>
      </c>
      <c r="M22" s="1">
        <v>12012</v>
      </c>
      <c r="N22" s="1">
        <v>5.8</v>
      </c>
      <c r="O22" s="1">
        <v>34</v>
      </c>
      <c r="P22" s="14"/>
      <c r="Q22" s="10">
        <f t="shared" si="0"/>
        <v>-0.07805664287358968</v>
      </c>
    </row>
    <row r="23" spans="1:17" ht="9.75" customHeight="1">
      <c r="A23" s="1">
        <v>6</v>
      </c>
      <c r="B23" s="1">
        <v>2</v>
      </c>
      <c r="C23" s="1">
        <v>661</v>
      </c>
      <c r="D23" s="1">
        <v>0.24</v>
      </c>
      <c r="E23" s="1" t="s">
        <v>2068</v>
      </c>
      <c r="F23" s="2" t="s">
        <v>2069</v>
      </c>
      <c r="G23" s="2" t="s">
        <v>17</v>
      </c>
      <c r="H23" s="2" t="s">
        <v>134</v>
      </c>
      <c r="I23" s="1">
        <v>12693</v>
      </c>
      <c r="J23" s="1">
        <v>12818</v>
      </c>
      <c r="K23" s="1">
        <v>12013</v>
      </c>
      <c r="L23" s="1">
        <v>12277</v>
      </c>
      <c r="M23" s="1">
        <v>11246</v>
      </c>
      <c r="N23" s="1">
        <v>5.8</v>
      </c>
      <c r="O23" s="1">
        <v>34</v>
      </c>
      <c r="P23" s="14"/>
      <c r="Q23" s="10">
        <f t="shared" si="0"/>
        <v>-0.08397817056284108</v>
      </c>
    </row>
    <row r="24" spans="1:17" ht="9.75" customHeight="1">
      <c r="A24" s="1">
        <v>6</v>
      </c>
      <c r="B24" s="1">
        <v>2</v>
      </c>
      <c r="C24" s="1">
        <v>661</v>
      </c>
      <c r="D24" s="1">
        <v>5.08</v>
      </c>
      <c r="E24" s="1" t="s">
        <v>2070</v>
      </c>
      <c r="F24" s="2" t="s">
        <v>2071</v>
      </c>
      <c r="G24" s="2" t="s">
        <v>17</v>
      </c>
      <c r="H24" s="2" t="s">
        <v>134</v>
      </c>
      <c r="I24" s="1">
        <v>11237</v>
      </c>
      <c r="J24" s="1">
        <v>11200</v>
      </c>
      <c r="K24" s="1">
        <v>10896</v>
      </c>
      <c r="L24" s="1">
        <v>10955</v>
      </c>
      <c r="M24" s="1">
        <v>10198</v>
      </c>
      <c r="N24" s="1">
        <v>4.2</v>
      </c>
      <c r="O24" s="1">
        <v>34</v>
      </c>
      <c r="P24" s="14"/>
      <c r="Q24" s="10">
        <f t="shared" si="0"/>
        <v>-0.06910086718393428</v>
      </c>
    </row>
    <row r="25" spans="1:17" ht="9.75" customHeight="1">
      <c r="A25" s="1">
        <v>6</v>
      </c>
      <c r="B25" s="1">
        <v>2</v>
      </c>
      <c r="C25" s="1">
        <v>661</v>
      </c>
      <c r="D25" s="1">
        <v>7.89</v>
      </c>
      <c r="E25" s="1" t="s">
        <v>2072</v>
      </c>
      <c r="F25" s="2" t="s">
        <v>2073</v>
      </c>
      <c r="G25" s="2" t="s">
        <v>17</v>
      </c>
      <c r="H25" s="2" t="s">
        <v>134</v>
      </c>
      <c r="I25" s="1">
        <v>13247</v>
      </c>
      <c r="J25" s="1">
        <v>13250</v>
      </c>
      <c r="K25" s="1">
        <v>12500</v>
      </c>
      <c r="L25" s="1">
        <v>12162</v>
      </c>
      <c r="M25" s="1">
        <v>11572</v>
      </c>
      <c r="N25" s="1">
        <v>4.1</v>
      </c>
      <c r="O25" s="1">
        <v>34</v>
      </c>
      <c r="P25" s="14"/>
      <c r="Q25" s="10">
        <f t="shared" si="0"/>
        <v>-0.04851175793455024</v>
      </c>
    </row>
    <row r="26" spans="1:17" ht="9.75" customHeight="1">
      <c r="A26" s="1">
        <v>6</v>
      </c>
      <c r="B26" s="1">
        <v>2</v>
      </c>
      <c r="C26" s="1">
        <v>678</v>
      </c>
      <c r="D26" s="1">
        <v>3.12</v>
      </c>
      <c r="E26" s="1" t="s">
        <v>2074</v>
      </c>
      <c r="F26" s="2" t="s">
        <v>2075</v>
      </c>
      <c r="G26" s="2" t="s">
        <v>17</v>
      </c>
      <c r="H26" s="2" t="s">
        <v>134</v>
      </c>
      <c r="I26" s="1">
        <v>6696</v>
      </c>
      <c r="J26" s="1">
        <v>7343</v>
      </c>
      <c r="K26" s="1">
        <v>6696</v>
      </c>
      <c r="L26" s="1">
        <v>6904</v>
      </c>
      <c r="M26" s="1">
        <v>6599</v>
      </c>
      <c r="N26" s="1">
        <v>10.4</v>
      </c>
      <c r="O26" s="1">
        <v>32</v>
      </c>
      <c r="P26" s="14"/>
      <c r="Q26" s="10">
        <f t="shared" si="0"/>
        <v>-0.04417728852838934</v>
      </c>
    </row>
    <row r="27" spans="1:17" ht="9.75" customHeight="1">
      <c r="A27" s="1">
        <v>6</v>
      </c>
      <c r="B27" s="1">
        <v>2</v>
      </c>
      <c r="C27" s="1">
        <v>707</v>
      </c>
      <c r="D27" s="1">
        <v>6.3</v>
      </c>
      <c r="E27" s="1" t="s">
        <v>2076</v>
      </c>
      <c r="F27" s="2" t="s">
        <v>2077</v>
      </c>
      <c r="G27" s="2" t="s">
        <v>17</v>
      </c>
      <c r="H27" s="2" t="s">
        <v>134</v>
      </c>
      <c r="I27" s="1">
        <v>8844</v>
      </c>
      <c r="J27" s="1">
        <v>9254</v>
      </c>
      <c r="K27" s="1">
        <v>8585</v>
      </c>
      <c r="L27" s="1">
        <v>8449</v>
      </c>
      <c r="M27" s="1">
        <v>8112</v>
      </c>
      <c r="N27" s="1">
        <v>9.1</v>
      </c>
      <c r="O27" s="1">
        <v>32</v>
      </c>
      <c r="P27" s="14"/>
      <c r="Q27" s="10">
        <f t="shared" si="0"/>
        <v>-0.039886377086045685</v>
      </c>
    </row>
    <row r="28" spans="1:17" ht="9.75" customHeight="1">
      <c r="A28" s="1">
        <v>6</v>
      </c>
      <c r="B28" s="1">
        <v>2</v>
      </c>
      <c r="C28" s="1">
        <v>707</v>
      </c>
      <c r="D28" s="1">
        <v>8.45</v>
      </c>
      <c r="E28" s="1" t="s">
        <v>2078</v>
      </c>
      <c r="F28" s="2" t="s">
        <v>2079</v>
      </c>
      <c r="G28" s="2" t="s">
        <v>17</v>
      </c>
      <c r="H28" s="2" t="s">
        <v>134</v>
      </c>
      <c r="I28" s="1">
        <v>8719</v>
      </c>
      <c r="J28" s="1">
        <v>9019</v>
      </c>
      <c r="K28" s="1">
        <v>8230</v>
      </c>
      <c r="L28" s="1">
        <v>8016</v>
      </c>
      <c r="M28" s="1">
        <v>7734</v>
      </c>
      <c r="N28" s="1">
        <v>9.8</v>
      </c>
      <c r="O28" s="1">
        <v>32</v>
      </c>
      <c r="P28" s="14"/>
      <c r="Q28" s="10">
        <f t="shared" si="0"/>
        <v>-0.035179640718562874</v>
      </c>
    </row>
    <row r="29" spans="1:17" ht="9.75" customHeight="1">
      <c r="A29" s="1">
        <v>6</v>
      </c>
      <c r="B29" s="1">
        <v>2</v>
      </c>
      <c r="C29" s="1">
        <v>707</v>
      </c>
      <c r="D29" s="1">
        <v>12.73</v>
      </c>
      <c r="E29" s="1" t="s">
        <v>2080</v>
      </c>
      <c r="F29" s="2" t="s">
        <v>2081</v>
      </c>
      <c r="G29" s="2" t="s">
        <v>17</v>
      </c>
      <c r="H29" s="2" t="s">
        <v>134</v>
      </c>
      <c r="I29" s="1">
        <v>6383</v>
      </c>
      <c r="J29" s="1">
        <v>6772</v>
      </c>
      <c r="K29" s="1">
        <v>6014</v>
      </c>
      <c r="L29" s="1">
        <v>6559</v>
      </c>
      <c r="M29" s="1">
        <v>8231</v>
      </c>
      <c r="N29" s="1">
        <v>9.2</v>
      </c>
      <c r="O29" s="1">
        <v>24</v>
      </c>
      <c r="P29" s="14"/>
      <c r="Q29" s="10">
        <f t="shared" si="0"/>
        <v>0.25491690806525386</v>
      </c>
    </row>
    <row r="30" spans="1:17" ht="9.75" customHeight="1">
      <c r="A30" s="1">
        <v>6</v>
      </c>
      <c r="B30" s="1">
        <v>2</v>
      </c>
      <c r="C30" s="1">
        <v>729</v>
      </c>
      <c r="D30" s="1">
        <v>2.34</v>
      </c>
      <c r="E30" s="1" t="s">
        <v>2082</v>
      </c>
      <c r="F30" s="2" t="s">
        <v>2083</v>
      </c>
      <c r="G30" s="2" t="s">
        <v>17</v>
      </c>
      <c r="H30" s="2" t="s">
        <v>134</v>
      </c>
      <c r="I30" s="1">
        <v>4227</v>
      </c>
      <c r="J30" s="1">
        <v>4419</v>
      </c>
      <c r="K30" s="1">
        <v>4276</v>
      </c>
      <c r="L30" s="1">
        <v>4111</v>
      </c>
      <c r="M30" s="1">
        <v>4047</v>
      </c>
      <c r="N30" s="1">
        <v>17.3</v>
      </c>
      <c r="O30" s="1">
        <v>29</v>
      </c>
      <c r="P30" s="14"/>
      <c r="Q30" s="10">
        <f t="shared" si="0"/>
        <v>-0.015567988324008757</v>
      </c>
    </row>
    <row r="31" spans="1:17" ht="9.75" customHeight="1">
      <c r="A31" s="1">
        <v>6</v>
      </c>
      <c r="B31" s="1">
        <v>2</v>
      </c>
      <c r="C31" s="1">
        <v>743</v>
      </c>
      <c r="D31" s="1">
        <v>5</v>
      </c>
      <c r="E31" s="1" t="s">
        <v>2084</v>
      </c>
      <c r="F31" s="2" t="s">
        <v>2085</v>
      </c>
      <c r="G31" s="2" t="s">
        <v>17</v>
      </c>
      <c r="H31" s="2" t="s">
        <v>145</v>
      </c>
      <c r="I31" s="1">
        <v>3940</v>
      </c>
      <c r="J31" s="1">
        <v>4005</v>
      </c>
      <c r="K31" s="1">
        <v>3936</v>
      </c>
      <c r="L31" s="1">
        <v>3856</v>
      </c>
      <c r="M31" s="1">
        <v>3757</v>
      </c>
      <c r="N31" s="1">
        <v>16.1</v>
      </c>
      <c r="O31" s="1" t="s">
        <v>43</v>
      </c>
      <c r="P31" s="14"/>
      <c r="Q31" s="10">
        <f t="shared" si="0"/>
        <v>-0.02567427385892116</v>
      </c>
    </row>
    <row r="32" spans="1:18" ht="9.75" customHeight="1">
      <c r="A32" s="1"/>
      <c r="B32" s="1"/>
      <c r="C32" s="1"/>
      <c r="D32" s="1"/>
      <c r="E32" s="1"/>
      <c r="F32" s="2"/>
      <c r="G32" s="2"/>
      <c r="H32" s="2"/>
      <c r="I32" s="1"/>
      <c r="J32" s="1"/>
      <c r="K32" s="1"/>
      <c r="L32" s="1">
        <f>SUM(L2:L31)</f>
        <v>227836</v>
      </c>
      <c r="M32" s="1">
        <f>SUM(M2:M31)</f>
        <v>222340</v>
      </c>
      <c r="N32" s="1"/>
      <c r="O32" s="1"/>
      <c r="P32" s="14">
        <f>(M32-L32)/L32</f>
        <v>-0.02412261451219298</v>
      </c>
      <c r="Q32" s="10"/>
      <c r="R32" s="10">
        <f>MEDIAN(Q2:Q31)</f>
        <v>-0.024302033041385458</v>
      </c>
    </row>
    <row r="33" spans="1:17" ht="9.75" customHeight="1">
      <c r="A33" s="4">
        <v>6</v>
      </c>
      <c r="B33" s="4">
        <v>5</v>
      </c>
      <c r="C33" s="4">
        <v>220</v>
      </c>
      <c r="D33" s="4">
        <v>10.18</v>
      </c>
      <c r="E33" s="4" t="s">
        <v>2086</v>
      </c>
      <c r="F33" s="5" t="s">
        <v>2087</v>
      </c>
      <c r="G33" s="5" t="s">
        <v>17</v>
      </c>
      <c r="H33" s="5" t="s">
        <v>42</v>
      </c>
      <c r="I33" s="4">
        <v>2787</v>
      </c>
      <c r="J33" s="4">
        <v>2810</v>
      </c>
      <c r="K33" s="4">
        <v>2804</v>
      </c>
      <c r="L33" s="4">
        <v>2808</v>
      </c>
      <c r="M33" s="4">
        <v>2794</v>
      </c>
      <c r="N33" s="4">
        <v>20.6</v>
      </c>
      <c r="O33" s="4">
        <v>335</v>
      </c>
      <c r="P33" s="16"/>
      <c r="Q33" s="10">
        <f t="shared" si="0"/>
        <v>-0.004985754985754986</v>
      </c>
    </row>
    <row r="34" spans="1:17" s="9" customFormat="1" ht="9.75" customHeight="1">
      <c r="A34" s="4">
        <v>6</v>
      </c>
      <c r="B34" s="4">
        <v>5</v>
      </c>
      <c r="C34" s="4">
        <v>249</v>
      </c>
      <c r="D34" s="4">
        <v>10.26</v>
      </c>
      <c r="E34" s="4" t="s">
        <v>2088</v>
      </c>
      <c r="F34" s="5" t="s">
        <v>2089</v>
      </c>
      <c r="G34" s="5" t="s">
        <v>17</v>
      </c>
      <c r="H34" s="5" t="s">
        <v>2017</v>
      </c>
      <c r="I34" s="4" t="s">
        <v>43</v>
      </c>
      <c r="J34" s="4" t="s">
        <v>43</v>
      </c>
      <c r="K34" s="4">
        <v>3438</v>
      </c>
      <c r="L34" s="4">
        <v>3647</v>
      </c>
      <c r="M34" s="4">
        <v>3651</v>
      </c>
      <c r="N34" s="4">
        <v>17.7</v>
      </c>
      <c r="O34" s="4">
        <v>355</v>
      </c>
      <c r="P34" s="16"/>
      <c r="Q34" s="10">
        <f t="shared" si="0"/>
        <v>0.0010967918837400603</v>
      </c>
    </row>
    <row r="35" spans="1:18" s="9" customFormat="1" ht="9.75" customHeight="1">
      <c r="A35" s="4"/>
      <c r="B35" s="4"/>
      <c r="C35" s="4"/>
      <c r="D35" s="4"/>
      <c r="E35" s="4"/>
      <c r="F35" s="5"/>
      <c r="G35" s="5"/>
      <c r="H35" s="5"/>
      <c r="I35" s="4"/>
      <c r="J35" s="4"/>
      <c r="K35" s="4"/>
      <c r="L35" s="4">
        <f>SUM(L33:L34)</f>
        <v>6455</v>
      </c>
      <c r="M35" s="4">
        <f>SUM(M33:M34)</f>
        <v>6445</v>
      </c>
      <c r="N35" s="4"/>
      <c r="O35" s="4"/>
      <c r="P35" s="16">
        <f>(M35-L35)/L35</f>
        <v>-0.001549186676994578</v>
      </c>
      <c r="Q35" s="10"/>
      <c r="R35" s="11">
        <f>MEDIAN(Q33:Q34)</f>
        <v>-0.0019444815510074628</v>
      </c>
    </row>
    <row r="36" spans="1:17" ht="9.75" customHeight="1">
      <c r="A36" s="1">
        <v>6</v>
      </c>
      <c r="B36" s="1">
        <v>38</v>
      </c>
      <c r="C36" s="1">
        <v>161</v>
      </c>
      <c r="D36" s="1">
        <v>9.4</v>
      </c>
      <c r="E36" s="1" t="s">
        <v>2090</v>
      </c>
      <c r="F36" s="2" t="s">
        <v>2091</v>
      </c>
      <c r="G36" s="2" t="s">
        <v>17</v>
      </c>
      <c r="H36" s="2" t="s">
        <v>134</v>
      </c>
      <c r="I36" s="1">
        <v>267</v>
      </c>
      <c r="J36" s="1">
        <v>275</v>
      </c>
      <c r="K36" s="1">
        <v>316</v>
      </c>
      <c r="L36" s="1">
        <v>290</v>
      </c>
      <c r="M36" s="1">
        <v>278</v>
      </c>
      <c r="N36" s="1">
        <v>19.4</v>
      </c>
      <c r="O36" s="1">
        <v>36</v>
      </c>
      <c r="P36" s="14"/>
      <c r="Q36" s="10">
        <f t="shared" si="0"/>
        <v>-0.041379310344827586</v>
      </c>
    </row>
    <row r="37" spans="1:17" ht="9.75" customHeight="1">
      <c r="A37" s="1">
        <v>6</v>
      </c>
      <c r="B37" s="1">
        <v>38</v>
      </c>
      <c r="C37" s="1">
        <v>179</v>
      </c>
      <c r="D37" s="1">
        <v>6.3</v>
      </c>
      <c r="E37" s="1" t="s">
        <v>2092</v>
      </c>
      <c r="F37" s="2" t="s">
        <v>2093</v>
      </c>
      <c r="G37" s="2" t="s">
        <v>17</v>
      </c>
      <c r="H37" s="2" t="s">
        <v>134</v>
      </c>
      <c r="I37" s="1">
        <v>476</v>
      </c>
      <c r="J37" s="1">
        <v>498</v>
      </c>
      <c r="K37" s="1">
        <v>603</v>
      </c>
      <c r="L37" s="1">
        <v>565</v>
      </c>
      <c r="M37" s="1">
        <v>541</v>
      </c>
      <c r="N37" s="1">
        <v>20.1</v>
      </c>
      <c r="O37" s="1">
        <v>36</v>
      </c>
      <c r="P37" s="14"/>
      <c r="Q37" s="10">
        <f t="shared" si="0"/>
        <v>-0.04247787610619469</v>
      </c>
    </row>
    <row r="38" spans="1:17" ht="9.75" customHeight="1">
      <c r="A38" s="1">
        <v>6</v>
      </c>
      <c r="B38" s="1">
        <v>38</v>
      </c>
      <c r="C38" s="1">
        <v>189</v>
      </c>
      <c r="D38" s="1">
        <v>3</v>
      </c>
      <c r="E38" s="1" t="s">
        <v>2094</v>
      </c>
      <c r="F38" s="2" t="s">
        <v>2095</v>
      </c>
      <c r="G38" s="2" t="s">
        <v>17</v>
      </c>
      <c r="H38" s="2" t="s">
        <v>134</v>
      </c>
      <c r="I38" s="1">
        <v>1508</v>
      </c>
      <c r="J38" s="1">
        <v>1657</v>
      </c>
      <c r="K38" s="1">
        <v>1683</v>
      </c>
      <c r="L38" s="1">
        <v>1571</v>
      </c>
      <c r="M38" s="1">
        <v>1508</v>
      </c>
      <c r="N38" s="1">
        <v>11.2</v>
      </c>
      <c r="O38" s="1">
        <v>36</v>
      </c>
      <c r="P38" s="14"/>
      <c r="Q38" s="10">
        <f t="shared" si="0"/>
        <v>-0.04010184595798854</v>
      </c>
    </row>
    <row r="39" spans="1:18" ht="9.75" customHeight="1">
      <c r="A39" s="1"/>
      <c r="B39" s="1"/>
      <c r="C39" s="1"/>
      <c r="D39" s="1"/>
      <c r="E39" s="1"/>
      <c r="F39" s="2"/>
      <c r="G39" s="2"/>
      <c r="H39" s="2"/>
      <c r="I39" s="1"/>
      <c r="J39" s="1"/>
      <c r="K39" s="1"/>
      <c r="L39" s="1">
        <f>SUM(L36:L38)</f>
        <v>2426</v>
      </c>
      <c r="M39" s="1">
        <f>SUM(M36:M38)</f>
        <v>2327</v>
      </c>
      <c r="N39" s="1"/>
      <c r="O39" s="1"/>
      <c r="P39" s="14">
        <f>(M39-L39)/L39</f>
        <v>-0.04080791426215993</v>
      </c>
      <c r="Q39" s="10"/>
      <c r="R39" s="10">
        <f>MEDIAN(Q36:Q38)</f>
        <v>-0.041379310344827586</v>
      </c>
    </row>
    <row r="40" spans="1:17" ht="9.75" customHeight="1">
      <c r="A40" s="1">
        <v>6</v>
      </c>
      <c r="B40" s="1">
        <v>50</v>
      </c>
      <c r="C40" s="1">
        <v>0</v>
      </c>
      <c r="D40" s="1">
        <v>1.42</v>
      </c>
      <c r="E40" s="1" t="s">
        <v>2096</v>
      </c>
      <c r="F40" s="2" t="s">
        <v>2097</v>
      </c>
      <c r="G40" s="2" t="s">
        <v>17</v>
      </c>
      <c r="H40" s="2" t="s">
        <v>18</v>
      </c>
      <c r="I40" s="1">
        <v>5018</v>
      </c>
      <c r="J40" s="1">
        <v>5020</v>
      </c>
      <c r="K40" s="1">
        <v>4926</v>
      </c>
      <c r="L40" s="1">
        <v>5076</v>
      </c>
      <c r="M40" s="1">
        <v>4699</v>
      </c>
      <c r="N40" s="1">
        <v>13.6</v>
      </c>
      <c r="O40" s="1">
        <v>31</v>
      </c>
      <c r="P40" s="14"/>
      <c r="Q40" s="10">
        <f t="shared" si="0"/>
        <v>-0.07427107959022852</v>
      </c>
    </row>
    <row r="41" spans="1:17" ht="9.75" customHeight="1">
      <c r="A41" s="1">
        <v>6</v>
      </c>
      <c r="B41" s="1">
        <v>50</v>
      </c>
      <c r="C41" s="1">
        <v>3</v>
      </c>
      <c r="D41" s="1">
        <v>1.25</v>
      </c>
      <c r="E41" s="1" t="s">
        <v>2098</v>
      </c>
      <c r="F41" s="2" t="s">
        <v>2099</v>
      </c>
      <c r="G41" s="2" t="s">
        <v>137</v>
      </c>
      <c r="H41" s="2" t="s">
        <v>134</v>
      </c>
      <c r="I41" s="1">
        <v>5497</v>
      </c>
      <c r="J41" s="1">
        <v>5248</v>
      </c>
      <c r="K41" s="1">
        <v>5243</v>
      </c>
      <c r="L41" s="1">
        <v>5244</v>
      </c>
      <c r="M41" s="1">
        <v>5044</v>
      </c>
      <c r="N41" s="1">
        <v>7.5</v>
      </c>
      <c r="O41" s="1">
        <v>35</v>
      </c>
      <c r="P41" s="14"/>
      <c r="Q41" s="10">
        <f t="shared" si="0"/>
        <v>-0.03813882532418002</v>
      </c>
    </row>
    <row r="42" spans="1:17" ht="9.75" customHeight="1">
      <c r="A42" s="1">
        <v>6</v>
      </c>
      <c r="B42" s="1">
        <v>50</v>
      </c>
      <c r="C42" s="1">
        <v>3</v>
      </c>
      <c r="D42" s="1">
        <v>1.25</v>
      </c>
      <c r="E42" s="1" t="s">
        <v>2100</v>
      </c>
      <c r="F42" s="2" t="s">
        <v>2101</v>
      </c>
      <c r="G42" s="2" t="s">
        <v>140</v>
      </c>
      <c r="H42" s="2" t="s">
        <v>134</v>
      </c>
      <c r="I42" s="1">
        <v>5560</v>
      </c>
      <c r="J42" s="1">
        <v>5249</v>
      </c>
      <c r="K42" s="1">
        <v>5358</v>
      </c>
      <c r="L42" s="1">
        <v>5342</v>
      </c>
      <c r="M42" s="1">
        <v>5194</v>
      </c>
      <c r="N42" s="1">
        <v>7.5</v>
      </c>
      <c r="O42" s="1">
        <v>35</v>
      </c>
      <c r="P42" s="14"/>
      <c r="Q42" s="10">
        <f t="shared" si="0"/>
        <v>-0.027704979408461252</v>
      </c>
    </row>
    <row r="43" spans="1:17" ht="9.75" customHeight="1">
      <c r="A43" s="1">
        <v>6</v>
      </c>
      <c r="B43" s="1">
        <v>50</v>
      </c>
      <c r="C43" s="1">
        <v>5</v>
      </c>
      <c r="D43" s="1">
        <v>0.8</v>
      </c>
      <c r="E43" s="1" t="s">
        <v>2102</v>
      </c>
      <c r="F43" s="2" t="s">
        <v>2103</v>
      </c>
      <c r="G43" s="2" t="s">
        <v>17</v>
      </c>
      <c r="H43" s="2" t="s">
        <v>134</v>
      </c>
      <c r="I43" s="1">
        <v>10826</v>
      </c>
      <c r="J43" s="1">
        <v>11310</v>
      </c>
      <c r="K43" s="1">
        <v>11871</v>
      </c>
      <c r="L43" s="1">
        <v>11815</v>
      </c>
      <c r="M43" s="1">
        <v>12274</v>
      </c>
      <c r="N43" s="1">
        <v>12.4</v>
      </c>
      <c r="O43" s="1">
        <v>36</v>
      </c>
      <c r="P43" s="14"/>
      <c r="Q43" s="10">
        <f t="shared" si="0"/>
        <v>0.03884892086330935</v>
      </c>
    </row>
    <row r="44" spans="1:17" ht="9.75" customHeight="1">
      <c r="A44" s="1">
        <v>6</v>
      </c>
      <c r="B44" s="1">
        <v>50</v>
      </c>
      <c r="C44" s="1">
        <v>5</v>
      </c>
      <c r="D44" s="1">
        <v>1</v>
      </c>
      <c r="E44" s="1" t="s">
        <v>2104</v>
      </c>
      <c r="F44" s="2" t="s">
        <v>2105</v>
      </c>
      <c r="G44" s="2" t="s">
        <v>129</v>
      </c>
      <c r="H44" s="2" t="s">
        <v>145</v>
      </c>
      <c r="I44" s="1" t="s">
        <v>43</v>
      </c>
      <c r="J44" s="1" t="s">
        <v>43</v>
      </c>
      <c r="K44" s="1" t="s">
        <v>43</v>
      </c>
      <c r="L44" s="1" t="s">
        <v>43</v>
      </c>
      <c r="M44" s="1"/>
      <c r="N44" s="1">
        <v>8.6</v>
      </c>
      <c r="O44" s="1" t="s">
        <v>43</v>
      </c>
      <c r="P44" s="14"/>
      <c r="Q44" s="10"/>
    </row>
    <row r="45" spans="1:17" ht="9.75" customHeight="1">
      <c r="A45" s="1">
        <v>6</v>
      </c>
      <c r="B45" s="1">
        <v>50</v>
      </c>
      <c r="C45" s="1">
        <v>5</v>
      </c>
      <c r="D45" s="1">
        <v>1</v>
      </c>
      <c r="E45" s="1" t="s">
        <v>2106</v>
      </c>
      <c r="F45" s="2" t="s">
        <v>2107</v>
      </c>
      <c r="G45" s="2" t="s">
        <v>129</v>
      </c>
      <c r="H45" s="2" t="s">
        <v>145</v>
      </c>
      <c r="I45" s="1" t="s">
        <v>43</v>
      </c>
      <c r="J45" s="1" t="s">
        <v>43</v>
      </c>
      <c r="K45" s="1" t="s">
        <v>43</v>
      </c>
      <c r="L45" s="1" t="s">
        <v>43</v>
      </c>
      <c r="M45" s="1"/>
      <c r="N45" s="1">
        <v>8.6</v>
      </c>
      <c r="O45" s="1" t="s">
        <v>43</v>
      </c>
      <c r="P45" s="14"/>
      <c r="Q45" s="10"/>
    </row>
    <row r="46" spans="1:17" ht="9.75" customHeight="1">
      <c r="A46" s="1">
        <v>6</v>
      </c>
      <c r="B46" s="1">
        <v>50</v>
      </c>
      <c r="C46" s="1">
        <v>5</v>
      </c>
      <c r="D46" s="1">
        <v>1.5</v>
      </c>
      <c r="E46" s="1" t="s">
        <v>2108</v>
      </c>
      <c r="F46" s="2" t="s">
        <v>2109</v>
      </c>
      <c r="G46" s="2" t="s">
        <v>17</v>
      </c>
      <c r="H46" s="2" t="s">
        <v>134</v>
      </c>
      <c r="I46" s="1">
        <v>15305</v>
      </c>
      <c r="J46" s="1">
        <v>15861</v>
      </c>
      <c r="K46" s="1">
        <v>16621</v>
      </c>
      <c r="L46" s="1">
        <v>15212</v>
      </c>
      <c r="M46" s="1">
        <v>17138</v>
      </c>
      <c r="N46" s="1">
        <v>8.6</v>
      </c>
      <c r="O46" s="1">
        <v>38</v>
      </c>
      <c r="P46" s="14"/>
      <c r="Q46" s="10">
        <f t="shared" si="0"/>
        <v>0.1266105706021562</v>
      </c>
    </row>
    <row r="47" spans="1:17" ht="9.75" customHeight="1">
      <c r="A47" s="1">
        <v>6</v>
      </c>
      <c r="B47" s="1">
        <v>50</v>
      </c>
      <c r="C47" s="1">
        <v>5</v>
      </c>
      <c r="D47" s="1">
        <v>3.5</v>
      </c>
      <c r="E47" s="1" t="s">
        <v>2110</v>
      </c>
      <c r="F47" s="2" t="s">
        <v>2111</v>
      </c>
      <c r="G47" s="2" t="s">
        <v>129</v>
      </c>
      <c r="H47" s="2" t="s">
        <v>145</v>
      </c>
      <c r="I47" s="1" t="s">
        <v>43</v>
      </c>
      <c r="J47" s="1" t="s">
        <v>43</v>
      </c>
      <c r="K47" s="1" t="s">
        <v>43</v>
      </c>
      <c r="L47" s="1" t="s">
        <v>43</v>
      </c>
      <c r="M47" s="1"/>
      <c r="N47" s="1">
        <v>6.4</v>
      </c>
      <c r="O47" s="1" t="s">
        <v>43</v>
      </c>
      <c r="P47" s="14"/>
      <c r="Q47" s="10"/>
    </row>
    <row r="48" spans="1:17" ht="9.75" customHeight="1">
      <c r="A48" s="1">
        <v>6</v>
      </c>
      <c r="B48" s="1">
        <v>50</v>
      </c>
      <c r="C48" s="1">
        <v>5</v>
      </c>
      <c r="D48" s="1">
        <v>3.5</v>
      </c>
      <c r="E48" s="1" t="s">
        <v>2112</v>
      </c>
      <c r="F48" s="2" t="s">
        <v>2113</v>
      </c>
      <c r="G48" s="2" t="s">
        <v>129</v>
      </c>
      <c r="H48" s="2" t="s">
        <v>145</v>
      </c>
      <c r="I48" s="1" t="s">
        <v>43</v>
      </c>
      <c r="J48" s="1" t="s">
        <v>43</v>
      </c>
      <c r="K48" s="1" t="s">
        <v>43</v>
      </c>
      <c r="L48" s="1" t="s">
        <v>43</v>
      </c>
      <c r="M48" s="1"/>
      <c r="N48" s="1">
        <v>8.6</v>
      </c>
      <c r="O48" s="1" t="s">
        <v>43</v>
      </c>
      <c r="P48" s="14"/>
      <c r="Q48" s="10"/>
    </row>
    <row r="49" spans="1:17" ht="9.75" customHeight="1">
      <c r="A49" s="1">
        <v>6</v>
      </c>
      <c r="B49" s="1">
        <v>50</v>
      </c>
      <c r="C49" s="1">
        <v>5</v>
      </c>
      <c r="D49" s="1">
        <v>4</v>
      </c>
      <c r="E49" s="1" t="s">
        <v>2114</v>
      </c>
      <c r="F49" s="2" t="s">
        <v>2115</v>
      </c>
      <c r="G49" s="2" t="s">
        <v>17</v>
      </c>
      <c r="H49" s="2" t="s">
        <v>145</v>
      </c>
      <c r="I49" s="1" t="s">
        <v>43</v>
      </c>
      <c r="J49" s="1" t="s">
        <v>43</v>
      </c>
      <c r="K49" s="1" t="s">
        <v>43</v>
      </c>
      <c r="L49" s="1" t="s">
        <v>43</v>
      </c>
      <c r="M49" s="1"/>
      <c r="N49" s="1">
        <v>6.4</v>
      </c>
      <c r="O49" s="1" t="s">
        <v>43</v>
      </c>
      <c r="P49" s="14"/>
      <c r="Q49" s="10"/>
    </row>
    <row r="50" spans="1:17" ht="9.75" customHeight="1">
      <c r="A50" s="4">
        <v>6</v>
      </c>
      <c r="B50" s="4">
        <v>50</v>
      </c>
      <c r="C50" s="4">
        <v>5</v>
      </c>
      <c r="D50" s="4">
        <v>4.87</v>
      </c>
      <c r="E50" s="4" t="s">
        <v>2116</v>
      </c>
      <c r="F50" s="5" t="s">
        <v>2117</v>
      </c>
      <c r="G50" s="5" t="s">
        <v>17</v>
      </c>
      <c r="H50" s="5" t="s">
        <v>42</v>
      </c>
      <c r="I50" s="4">
        <v>20256</v>
      </c>
      <c r="J50" s="4">
        <v>21032</v>
      </c>
      <c r="K50" s="4">
        <v>21781</v>
      </c>
      <c r="L50" s="4">
        <v>21656</v>
      </c>
      <c r="M50" s="4">
        <v>21841</v>
      </c>
      <c r="N50" s="4">
        <v>6.4</v>
      </c>
      <c r="O50" s="4">
        <v>326</v>
      </c>
      <c r="P50" s="16"/>
      <c r="Q50" s="10">
        <f t="shared" si="0"/>
        <v>0.008542667159216845</v>
      </c>
    </row>
    <row r="51" spans="1:17" ht="9.75" customHeight="1">
      <c r="A51" s="1">
        <v>6</v>
      </c>
      <c r="B51" s="1">
        <v>50</v>
      </c>
      <c r="C51" s="1">
        <v>5</v>
      </c>
      <c r="D51" s="1">
        <v>6.5</v>
      </c>
      <c r="E51" s="1" t="s">
        <v>2118</v>
      </c>
      <c r="F51" s="2" t="s">
        <v>2119</v>
      </c>
      <c r="G51" s="2" t="s">
        <v>137</v>
      </c>
      <c r="H51" s="2" t="s">
        <v>145</v>
      </c>
      <c r="I51" s="1">
        <v>10128</v>
      </c>
      <c r="J51" s="1">
        <v>10516</v>
      </c>
      <c r="K51" s="1">
        <v>10891</v>
      </c>
      <c r="L51" s="1">
        <v>10828</v>
      </c>
      <c r="M51" s="1">
        <v>10921</v>
      </c>
      <c r="N51" s="1">
        <v>6.4</v>
      </c>
      <c r="O51" s="1" t="s">
        <v>43</v>
      </c>
      <c r="P51" s="14"/>
      <c r="Q51" s="10">
        <f t="shared" si="0"/>
        <v>0.008588843738455856</v>
      </c>
    </row>
    <row r="52" spans="1:17" ht="9.75" customHeight="1">
      <c r="A52" s="1">
        <v>6</v>
      </c>
      <c r="B52" s="1">
        <v>50</v>
      </c>
      <c r="C52" s="1">
        <v>5</v>
      </c>
      <c r="D52" s="1">
        <v>6.5</v>
      </c>
      <c r="E52" s="1" t="s">
        <v>2120</v>
      </c>
      <c r="F52" s="2" t="s">
        <v>2121</v>
      </c>
      <c r="G52" s="2" t="s">
        <v>140</v>
      </c>
      <c r="H52" s="2" t="s">
        <v>145</v>
      </c>
      <c r="I52" s="1">
        <v>10128</v>
      </c>
      <c r="J52" s="1">
        <v>10516</v>
      </c>
      <c r="K52" s="1">
        <v>10891</v>
      </c>
      <c r="L52" s="1">
        <v>10828</v>
      </c>
      <c r="M52" s="1">
        <v>10921</v>
      </c>
      <c r="N52" s="1">
        <v>6.4</v>
      </c>
      <c r="O52" s="1" t="s">
        <v>43</v>
      </c>
      <c r="P52" s="14"/>
      <c r="Q52" s="10">
        <f t="shared" si="0"/>
        <v>0.008588843738455856</v>
      </c>
    </row>
    <row r="53" spans="1:17" ht="9.75" customHeight="1">
      <c r="A53" s="1">
        <v>6</v>
      </c>
      <c r="B53" s="1">
        <v>50</v>
      </c>
      <c r="C53" s="1">
        <v>12</v>
      </c>
      <c r="D53" s="1">
        <v>0.65</v>
      </c>
      <c r="E53" s="1" t="s">
        <v>2122</v>
      </c>
      <c r="F53" s="2" t="s">
        <v>2123</v>
      </c>
      <c r="G53" s="2" t="s">
        <v>17</v>
      </c>
      <c r="H53" s="2" t="s">
        <v>134</v>
      </c>
      <c r="I53" s="1">
        <v>4692</v>
      </c>
      <c r="J53" s="1">
        <v>4768</v>
      </c>
      <c r="K53" s="1">
        <v>4861</v>
      </c>
      <c r="L53" s="1">
        <v>4954</v>
      </c>
      <c r="M53" s="1">
        <v>4712</v>
      </c>
      <c r="N53" s="1">
        <v>11.6</v>
      </c>
      <c r="O53" s="1">
        <v>37</v>
      </c>
      <c r="P53" s="14"/>
      <c r="Q53" s="10">
        <f t="shared" si="0"/>
        <v>-0.04884941461445297</v>
      </c>
    </row>
    <row r="54" spans="1:17" ht="9.75" customHeight="1">
      <c r="A54" s="1">
        <v>6</v>
      </c>
      <c r="B54" s="1">
        <v>50</v>
      </c>
      <c r="C54" s="1">
        <v>12</v>
      </c>
      <c r="D54" s="1">
        <v>2.27</v>
      </c>
      <c r="E54" s="1" t="s">
        <v>2124</v>
      </c>
      <c r="F54" s="2" t="s">
        <v>2125</v>
      </c>
      <c r="G54" s="2" t="s">
        <v>17</v>
      </c>
      <c r="H54" s="2" t="s">
        <v>134</v>
      </c>
      <c r="I54" s="1">
        <v>3984</v>
      </c>
      <c r="J54" s="1">
        <v>3798</v>
      </c>
      <c r="K54" s="1">
        <v>3711</v>
      </c>
      <c r="L54" s="1">
        <v>3623</v>
      </c>
      <c r="M54" s="1">
        <v>3447</v>
      </c>
      <c r="N54" s="1">
        <v>13.8</v>
      </c>
      <c r="O54" s="1">
        <v>37</v>
      </c>
      <c r="P54" s="14"/>
      <c r="Q54" s="10">
        <f t="shared" si="0"/>
        <v>-0.04857852608335633</v>
      </c>
    </row>
    <row r="55" spans="1:17" ht="9.75" customHeight="1">
      <c r="A55" s="1">
        <v>6</v>
      </c>
      <c r="B55" s="1">
        <v>50</v>
      </c>
      <c r="C55" s="1">
        <v>17</v>
      </c>
      <c r="D55" s="1">
        <v>0</v>
      </c>
      <c r="E55" s="1" t="s">
        <v>2126</v>
      </c>
      <c r="F55" s="2" t="s">
        <v>2127</v>
      </c>
      <c r="G55" s="2" t="s">
        <v>17</v>
      </c>
      <c r="H55" s="2" t="s">
        <v>134</v>
      </c>
      <c r="I55" s="1">
        <v>5464</v>
      </c>
      <c r="J55" s="1">
        <v>5303</v>
      </c>
      <c r="K55" s="1">
        <v>5334</v>
      </c>
      <c r="L55" s="1">
        <v>5246</v>
      </c>
      <c r="M55" s="1">
        <v>4991</v>
      </c>
      <c r="N55" s="1">
        <v>7.2</v>
      </c>
      <c r="O55" s="1">
        <v>31</v>
      </c>
      <c r="P55" s="14"/>
      <c r="Q55" s="10">
        <f t="shared" si="0"/>
        <v>-0.04860846359130766</v>
      </c>
    </row>
    <row r="56" spans="1:17" ht="9.75" customHeight="1">
      <c r="A56" s="1">
        <v>6</v>
      </c>
      <c r="B56" s="1">
        <v>50</v>
      </c>
      <c r="C56" s="1">
        <v>17</v>
      </c>
      <c r="D56" s="1">
        <v>1.5</v>
      </c>
      <c r="E56" s="1" t="s">
        <v>2128</v>
      </c>
      <c r="F56" s="2" t="s">
        <v>2129</v>
      </c>
      <c r="G56" s="2" t="s">
        <v>17</v>
      </c>
      <c r="H56" s="2" t="s">
        <v>134</v>
      </c>
      <c r="I56" s="1">
        <v>2807</v>
      </c>
      <c r="J56" s="1">
        <v>2981</v>
      </c>
      <c r="K56" s="1">
        <v>2716</v>
      </c>
      <c r="L56" s="1">
        <v>2530</v>
      </c>
      <c r="M56" s="1">
        <v>2406</v>
      </c>
      <c r="N56" s="1">
        <v>15.9</v>
      </c>
      <c r="O56" s="1">
        <v>31</v>
      </c>
      <c r="P56" s="14"/>
      <c r="Q56" s="10">
        <f t="shared" si="0"/>
        <v>-0.04901185770750988</v>
      </c>
    </row>
    <row r="57" spans="1:17" ht="9.75" customHeight="1">
      <c r="A57" s="1">
        <v>6</v>
      </c>
      <c r="B57" s="1">
        <v>50</v>
      </c>
      <c r="C57" s="1">
        <v>17</v>
      </c>
      <c r="D57" s="1">
        <v>12.65</v>
      </c>
      <c r="E57" s="1" t="s">
        <v>2130</v>
      </c>
      <c r="F57" s="2" t="s">
        <v>2131</v>
      </c>
      <c r="G57" s="2" t="s">
        <v>17</v>
      </c>
      <c r="H57" s="2" t="s">
        <v>134</v>
      </c>
      <c r="I57" s="1">
        <v>2480</v>
      </c>
      <c r="J57" s="1">
        <v>2473</v>
      </c>
      <c r="K57" s="1">
        <v>2725</v>
      </c>
      <c r="L57" s="1">
        <v>2615</v>
      </c>
      <c r="M57" s="1">
        <v>2622</v>
      </c>
      <c r="N57" s="1">
        <v>8.7</v>
      </c>
      <c r="O57" s="1">
        <v>37</v>
      </c>
      <c r="P57" s="14"/>
      <c r="Q57" s="10">
        <f t="shared" si="0"/>
        <v>0.0026768642447418736</v>
      </c>
    </row>
    <row r="58" spans="1:17" ht="9.75" customHeight="1">
      <c r="A58" s="1">
        <v>6</v>
      </c>
      <c r="B58" s="1">
        <v>50</v>
      </c>
      <c r="C58" s="1">
        <v>79</v>
      </c>
      <c r="D58" s="1">
        <v>10.3</v>
      </c>
      <c r="E58" s="1" t="s">
        <v>2132</v>
      </c>
      <c r="F58" s="2" t="s">
        <v>2133</v>
      </c>
      <c r="G58" s="2" t="s">
        <v>17</v>
      </c>
      <c r="H58" s="2" t="s">
        <v>134</v>
      </c>
      <c r="I58" s="1">
        <v>1073</v>
      </c>
      <c r="J58" s="1">
        <v>1197</v>
      </c>
      <c r="K58" s="1">
        <v>1132</v>
      </c>
      <c r="L58" s="1">
        <v>1124</v>
      </c>
      <c r="M58" s="1">
        <v>1026</v>
      </c>
      <c r="N58" s="1">
        <v>9.9</v>
      </c>
      <c r="O58" s="1">
        <v>32</v>
      </c>
      <c r="P58" s="14"/>
      <c r="Q58" s="10">
        <f t="shared" si="0"/>
        <v>-0.08718861209964412</v>
      </c>
    </row>
    <row r="59" spans="1:18" ht="9.75" customHeight="1">
      <c r="A59" s="1"/>
      <c r="B59" s="1"/>
      <c r="C59" s="1"/>
      <c r="D59" s="1"/>
      <c r="E59" s="1"/>
      <c r="F59" s="2"/>
      <c r="G59" s="2"/>
      <c r="H59" s="2"/>
      <c r="I59" s="1"/>
      <c r="J59" s="1"/>
      <c r="K59" s="1"/>
      <c r="L59" s="1">
        <f>SUM(L40:L58)</f>
        <v>106093</v>
      </c>
      <c r="M59" s="1">
        <f>SUM(M40:M58)</f>
        <v>107236</v>
      </c>
      <c r="N59" s="1"/>
      <c r="O59" s="1"/>
      <c r="P59" s="14">
        <f>(M59-L59)/L59</f>
        <v>0.010773566587805039</v>
      </c>
      <c r="Q59" s="10"/>
      <c r="R59" s="10">
        <f>MEDIAN(Q50:Q58)</f>
        <v>-0.04857852608335633</v>
      </c>
    </row>
    <row r="60" spans="1:17" ht="9.75" customHeight="1">
      <c r="A60" s="1">
        <v>6</v>
      </c>
      <c r="B60" s="1" t="s">
        <v>2134</v>
      </c>
      <c r="C60" s="1">
        <v>0</v>
      </c>
      <c r="D60" s="1">
        <v>2.12</v>
      </c>
      <c r="E60" s="1" t="s">
        <v>2135</v>
      </c>
      <c r="F60" s="2" t="s">
        <v>2136</v>
      </c>
      <c r="G60" s="2" t="s">
        <v>17</v>
      </c>
      <c r="H60" s="2" t="s">
        <v>134</v>
      </c>
      <c r="I60" s="1">
        <v>8826</v>
      </c>
      <c r="J60" s="1">
        <v>8922</v>
      </c>
      <c r="K60" s="1">
        <v>9389</v>
      </c>
      <c r="L60" s="1">
        <v>9783</v>
      </c>
      <c r="M60" s="1">
        <v>9659</v>
      </c>
      <c r="N60" s="1">
        <v>12.2</v>
      </c>
      <c r="O60" s="1">
        <v>29</v>
      </c>
      <c r="P60" s="14"/>
      <c r="Q60" s="10">
        <f t="shared" si="0"/>
        <v>-0.012675048553613412</v>
      </c>
    </row>
    <row r="61" spans="1:17" ht="9.75" customHeight="1">
      <c r="A61" s="1">
        <v>6</v>
      </c>
      <c r="B61" s="1" t="s">
        <v>2134</v>
      </c>
      <c r="C61" s="1">
        <v>0</v>
      </c>
      <c r="D61" s="1">
        <v>3.61</v>
      </c>
      <c r="E61" s="1" t="s">
        <v>2137</v>
      </c>
      <c r="F61" s="2" t="s">
        <v>2138</v>
      </c>
      <c r="G61" s="2" t="s">
        <v>17</v>
      </c>
      <c r="H61" s="2" t="s">
        <v>134</v>
      </c>
      <c r="I61" s="1">
        <v>8659</v>
      </c>
      <c r="J61" s="1">
        <v>8925</v>
      </c>
      <c r="K61" s="1">
        <v>9372</v>
      </c>
      <c r="L61" s="1">
        <v>9888</v>
      </c>
      <c r="M61" s="1">
        <v>9858</v>
      </c>
      <c r="N61" s="1">
        <v>11.4</v>
      </c>
      <c r="O61" s="1">
        <v>33</v>
      </c>
      <c r="P61" s="14"/>
      <c r="Q61" s="10">
        <f t="shared" si="0"/>
        <v>-0.003033980582524272</v>
      </c>
    </row>
    <row r="62" spans="1:18" ht="9.75" customHeight="1">
      <c r="A62" s="1"/>
      <c r="B62" s="1"/>
      <c r="C62" s="1"/>
      <c r="D62" s="1"/>
      <c r="E62" s="1"/>
      <c r="F62" s="2"/>
      <c r="G62" s="2"/>
      <c r="H62" s="2"/>
      <c r="I62" s="1"/>
      <c r="J62" s="1"/>
      <c r="K62" s="1"/>
      <c r="L62" s="1">
        <f>SUM(L60:L61)</f>
        <v>19671</v>
      </c>
      <c r="M62" s="1">
        <f>SUM(M60:M61)</f>
        <v>19517</v>
      </c>
      <c r="N62" s="1"/>
      <c r="O62" s="1"/>
      <c r="P62" s="14">
        <f>(M62-L62)/L62</f>
        <v>-0.007828783488383916</v>
      </c>
      <c r="Q62" s="10"/>
      <c r="R62" s="10">
        <f>MEDIAN(Q60:Q61)</f>
        <v>-0.007854514568068842</v>
      </c>
    </row>
    <row r="63" spans="1:17" ht="9.75" customHeight="1">
      <c r="A63" s="1">
        <v>6</v>
      </c>
      <c r="B63" s="1" t="s">
        <v>2139</v>
      </c>
      <c r="C63" s="1">
        <v>0</v>
      </c>
      <c r="D63" s="1">
        <v>0.8</v>
      </c>
      <c r="E63" s="1" t="s">
        <v>2140</v>
      </c>
      <c r="F63" s="2" t="s">
        <v>2141</v>
      </c>
      <c r="G63" s="2" t="s">
        <v>17</v>
      </c>
      <c r="H63" s="2" t="s">
        <v>134</v>
      </c>
      <c r="I63" s="1">
        <v>13326</v>
      </c>
      <c r="J63" s="1">
        <v>13515</v>
      </c>
      <c r="K63" s="1">
        <v>13987</v>
      </c>
      <c r="L63" s="1">
        <v>13626</v>
      </c>
      <c r="M63" s="1">
        <v>14113</v>
      </c>
      <c r="N63" s="1">
        <v>7</v>
      </c>
      <c r="O63" s="1">
        <v>35</v>
      </c>
      <c r="P63" s="14"/>
      <c r="Q63" s="10">
        <f t="shared" si="0"/>
        <v>0.03574049611037722</v>
      </c>
    </row>
    <row r="64" spans="1:17" ht="9.75" customHeight="1">
      <c r="A64" s="1">
        <v>6</v>
      </c>
      <c r="B64" s="1" t="s">
        <v>2139</v>
      </c>
      <c r="C64" s="1">
        <v>0</v>
      </c>
      <c r="D64" s="1">
        <v>5</v>
      </c>
      <c r="E64" s="1" t="s">
        <v>2142</v>
      </c>
      <c r="F64" s="2" t="s">
        <v>2143</v>
      </c>
      <c r="G64" s="2" t="s">
        <v>137</v>
      </c>
      <c r="H64" s="2" t="s">
        <v>145</v>
      </c>
      <c r="I64" s="1">
        <v>5193</v>
      </c>
      <c r="J64" s="1">
        <v>5440</v>
      </c>
      <c r="K64" s="1">
        <v>5517</v>
      </c>
      <c r="L64" s="1">
        <v>5826</v>
      </c>
      <c r="M64" s="1">
        <v>5975</v>
      </c>
      <c r="N64" s="1">
        <v>10.7</v>
      </c>
      <c r="O64" s="1" t="s">
        <v>43</v>
      </c>
      <c r="P64" s="14"/>
      <c r="Q64" s="10">
        <f t="shared" si="0"/>
        <v>0.025575008582217645</v>
      </c>
    </row>
    <row r="65" spans="1:17" ht="9.75" customHeight="1">
      <c r="A65" s="1">
        <v>6</v>
      </c>
      <c r="B65" s="1" t="s">
        <v>2139</v>
      </c>
      <c r="C65" s="1">
        <v>0</v>
      </c>
      <c r="D65" s="1">
        <v>5</v>
      </c>
      <c r="E65" s="1" t="s">
        <v>2144</v>
      </c>
      <c r="F65" s="2" t="s">
        <v>2145</v>
      </c>
      <c r="G65" s="2" t="s">
        <v>140</v>
      </c>
      <c r="H65" s="2" t="s">
        <v>145</v>
      </c>
      <c r="I65" s="1">
        <v>5193</v>
      </c>
      <c r="J65" s="1">
        <v>5440</v>
      </c>
      <c r="K65" s="1">
        <v>5517</v>
      </c>
      <c r="L65" s="1" t="s">
        <v>43</v>
      </c>
      <c r="M65" s="1"/>
      <c r="N65" s="1">
        <v>10.7</v>
      </c>
      <c r="O65" s="1" t="s">
        <v>43</v>
      </c>
      <c r="P65" s="14"/>
      <c r="Q65" s="10"/>
    </row>
    <row r="66" spans="1:17" ht="9.75" customHeight="1">
      <c r="A66" s="1">
        <v>6</v>
      </c>
      <c r="B66" s="1" t="s">
        <v>2139</v>
      </c>
      <c r="C66" s="1">
        <v>0</v>
      </c>
      <c r="D66" s="1">
        <v>7.26</v>
      </c>
      <c r="E66" s="1" t="s">
        <v>2146</v>
      </c>
      <c r="F66" s="2" t="s">
        <v>2147</v>
      </c>
      <c r="G66" s="2" t="s">
        <v>17</v>
      </c>
      <c r="H66" s="2" t="s">
        <v>134</v>
      </c>
      <c r="I66" s="1">
        <v>10386</v>
      </c>
      <c r="J66" s="1">
        <v>10879</v>
      </c>
      <c r="K66" s="1">
        <v>11034</v>
      </c>
      <c r="L66" s="1">
        <v>11652</v>
      </c>
      <c r="M66" s="1">
        <v>11950</v>
      </c>
      <c r="N66" s="1">
        <v>10.7</v>
      </c>
      <c r="O66" s="1">
        <v>35</v>
      </c>
      <c r="P66" s="14"/>
      <c r="Q66" s="10">
        <f t="shared" si="0"/>
        <v>0.025575008582217645</v>
      </c>
    </row>
    <row r="67" spans="1:17" ht="9.75" customHeight="1">
      <c r="A67" s="1">
        <v>6</v>
      </c>
      <c r="B67" s="1" t="s">
        <v>2139</v>
      </c>
      <c r="C67" s="1">
        <v>0</v>
      </c>
      <c r="D67" s="1">
        <v>7.5</v>
      </c>
      <c r="E67" s="1" t="s">
        <v>2148</v>
      </c>
      <c r="F67" s="2" t="s">
        <v>2149</v>
      </c>
      <c r="G67" s="2" t="s">
        <v>137</v>
      </c>
      <c r="H67" s="2" t="s">
        <v>145</v>
      </c>
      <c r="I67" s="1">
        <v>5193</v>
      </c>
      <c r="J67" s="1">
        <v>5440</v>
      </c>
      <c r="K67" s="1">
        <v>5517</v>
      </c>
      <c r="L67" s="1">
        <v>5826</v>
      </c>
      <c r="M67" s="1">
        <v>5975</v>
      </c>
      <c r="N67" s="1">
        <v>10.7</v>
      </c>
      <c r="O67" s="1" t="s">
        <v>43</v>
      </c>
      <c r="P67" s="14"/>
      <c r="Q67" s="10">
        <f t="shared" si="0"/>
        <v>0.025575008582217645</v>
      </c>
    </row>
    <row r="68" spans="1:17" ht="9.75" customHeight="1">
      <c r="A68" s="1">
        <v>6</v>
      </c>
      <c r="B68" s="1" t="s">
        <v>2139</v>
      </c>
      <c r="C68" s="1">
        <v>0</v>
      </c>
      <c r="D68" s="1">
        <v>7.5</v>
      </c>
      <c r="E68" s="1" t="s">
        <v>2150</v>
      </c>
      <c r="F68" s="2" t="s">
        <v>2151</v>
      </c>
      <c r="G68" s="2" t="s">
        <v>140</v>
      </c>
      <c r="H68" s="2" t="s">
        <v>145</v>
      </c>
      <c r="I68" s="1">
        <v>5193</v>
      </c>
      <c r="J68" s="1">
        <v>5440</v>
      </c>
      <c r="K68" s="1">
        <v>5517</v>
      </c>
      <c r="L68" s="1">
        <v>5826</v>
      </c>
      <c r="M68" s="1">
        <v>5975</v>
      </c>
      <c r="N68" s="1">
        <v>10.7</v>
      </c>
      <c r="O68" s="1" t="s">
        <v>43</v>
      </c>
      <c r="P68" s="14"/>
      <c r="Q68" s="10">
        <f t="shared" si="0"/>
        <v>0.025575008582217645</v>
      </c>
    </row>
    <row r="69" spans="1:17" ht="9.75" customHeight="1">
      <c r="A69" s="1">
        <v>6</v>
      </c>
      <c r="B69" s="1" t="s">
        <v>2139</v>
      </c>
      <c r="C69" s="1">
        <v>0</v>
      </c>
      <c r="D69" s="1">
        <v>13.54</v>
      </c>
      <c r="E69" s="1" t="s">
        <v>2152</v>
      </c>
      <c r="F69" s="2" t="s">
        <v>2153</v>
      </c>
      <c r="G69" s="2" t="s">
        <v>17</v>
      </c>
      <c r="H69" s="2" t="s">
        <v>134</v>
      </c>
      <c r="I69" s="1">
        <v>4704</v>
      </c>
      <c r="J69" s="1">
        <v>4708</v>
      </c>
      <c r="K69" s="1">
        <v>4655</v>
      </c>
      <c r="L69" s="1">
        <v>4665</v>
      </c>
      <c r="M69" s="1">
        <v>4707</v>
      </c>
      <c r="N69" s="1">
        <v>11.9</v>
      </c>
      <c r="O69" s="1">
        <v>35</v>
      </c>
      <c r="P69" s="14"/>
      <c r="Q69" s="10">
        <f t="shared" si="0"/>
        <v>0.0090032154340836</v>
      </c>
    </row>
    <row r="70" spans="12:18" ht="9">
      <c r="L70" s="3">
        <f>SUM(L63:L69)</f>
        <v>47421</v>
      </c>
      <c r="M70" s="3">
        <f>SUM(M63:M69)</f>
        <v>48695</v>
      </c>
      <c r="P70" s="10">
        <f>(M70-L70)/L70</f>
        <v>0.02686573459016048</v>
      </c>
      <c r="Q70" s="10">
        <f>MEDIAN(Q2:Q69)</f>
        <v>-0.015567988324008757</v>
      </c>
      <c r="R70" s="10">
        <f>MEDIAN(Q63:Q69)</f>
        <v>0.025575008582217645</v>
      </c>
    </row>
    <row r="71" spans="12:16" ht="9">
      <c r="L71" s="3">
        <f>SUM(L2:L69)</f>
        <v>772383</v>
      </c>
      <c r="M71" s="3">
        <f>SUM(M2:M69)</f>
        <v>764425</v>
      </c>
      <c r="P71" s="10">
        <f>(M71-L71)/L71</f>
        <v>-0.01030317860439704</v>
      </c>
    </row>
  </sheetData>
  <sheetProtection/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1"/>
  <headerFooter alignWithMargins="0">
    <oddHeader>&amp;C
Region 6 - Hawkes Bay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65"/>
  <sheetViews>
    <sheetView zoomScale="145" zoomScaleNormal="145" workbookViewId="0" topLeftCell="A1">
      <pane ySplit="1" topLeftCell="A2" activePane="bottomLeft" state="frozen"/>
      <selection pane="topLeft" activeCell="A1" sqref="A1"/>
      <selection pane="bottomLeft" activeCell="N73" sqref="N73"/>
    </sheetView>
  </sheetViews>
  <sheetFormatPr defaultColWidth="9.140625" defaultRowHeight="11.25"/>
  <cols>
    <col min="1" max="1" width="5.8515625" style="3" bestFit="1" customWidth="1"/>
    <col min="2" max="4" width="5.7109375" style="3" customWidth="1"/>
    <col min="5" max="5" width="13.28125" style="3" customWidth="1"/>
    <col min="6" max="6" width="40.57421875" style="3" customWidth="1"/>
    <col min="7" max="7" width="7.7109375" style="3" customWidth="1"/>
    <col min="8" max="8" width="10.140625" style="3" customWidth="1"/>
    <col min="9" max="13" width="8.7109375" style="3" customWidth="1"/>
    <col min="14" max="14" width="6.28125" style="3" bestFit="1" customWidth="1"/>
    <col min="15" max="15" width="7.421875" style="3" bestFit="1" customWidth="1"/>
    <col min="16" max="16" width="7.421875" style="10" customWidth="1"/>
    <col min="17" max="16384" width="9.140625" style="3" customWidth="1"/>
  </cols>
  <sheetData>
    <row r="1" spans="1:16" ht="18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8" t="s">
        <v>6</v>
      </c>
      <c r="H1" s="8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15"/>
    </row>
    <row r="2" spans="1:17" ht="9.75" customHeight="1">
      <c r="A2" s="4">
        <v>7</v>
      </c>
      <c r="B2" s="4">
        <v>3</v>
      </c>
      <c r="C2" s="4">
        <v>171</v>
      </c>
      <c r="D2" s="4">
        <v>0.21</v>
      </c>
      <c r="E2" s="4" t="s">
        <v>2154</v>
      </c>
      <c r="F2" s="5" t="s">
        <v>2155</v>
      </c>
      <c r="G2" s="5" t="s">
        <v>17</v>
      </c>
      <c r="H2" s="5" t="s">
        <v>42</v>
      </c>
      <c r="I2" s="4">
        <v>2088</v>
      </c>
      <c r="J2" s="4">
        <v>2148</v>
      </c>
      <c r="K2" s="4">
        <v>2076</v>
      </c>
      <c r="L2" s="4">
        <v>2077</v>
      </c>
      <c r="M2" s="4">
        <v>2078</v>
      </c>
      <c r="N2" s="4">
        <v>20.2</v>
      </c>
      <c r="O2" s="4">
        <v>365</v>
      </c>
      <c r="P2" s="16"/>
      <c r="Q2" s="10">
        <f>(M2-L2)/L2</f>
        <v>0.00048146364949446316</v>
      </c>
    </row>
    <row r="3" spans="1:17" ht="9.75" customHeight="1">
      <c r="A3" s="4">
        <v>7</v>
      </c>
      <c r="B3" s="1">
        <v>3</v>
      </c>
      <c r="C3" s="1">
        <v>171</v>
      </c>
      <c r="D3" s="1">
        <v>3.78</v>
      </c>
      <c r="E3" s="1" t="s">
        <v>2156</v>
      </c>
      <c r="F3" s="2" t="s">
        <v>2157</v>
      </c>
      <c r="G3" s="2" t="s">
        <v>17</v>
      </c>
      <c r="H3" s="2" t="s">
        <v>134</v>
      </c>
      <c r="I3" s="1">
        <v>2010</v>
      </c>
      <c r="J3" s="1">
        <v>2051</v>
      </c>
      <c r="K3" s="1">
        <v>2070</v>
      </c>
      <c r="L3" s="1">
        <v>2157</v>
      </c>
      <c r="M3" s="1">
        <v>2169</v>
      </c>
      <c r="N3" s="1">
        <v>21.3</v>
      </c>
      <c r="O3" s="1">
        <v>32</v>
      </c>
      <c r="P3" s="14"/>
      <c r="Q3" s="10">
        <f aca="true" t="shared" si="0" ref="Q3:Q63">(M3-L3)/L3</f>
        <v>0.005563282336578581</v>
      </c>
    </row>
    <row r="4" spans="1:17" ht="9.75" customHeight="1">
      <c r="A4" s="4">
        <v>7</v>
      </c>
      <c r="B4" s="1">
        <v>3</v>
      </c>
      <c r="C4" s="1">
        <v>171</v>
      </c>
      <c r="D4" s="1">
        <v>4.63</v>
      </c>
      <c r="E4" s="1" t="s">
        <v>2158</v>
      </c>
      <c r="F4" s="2" t="s">
        <v>2159</v>
      </c>
      <c r="G4" s="2" t="s">
        <v>17</v>
      </c>
      <c r="H4" s="2" t="s">
        <v>134</v>
      </c>
      <c r="I4" s="1">
        <v>2047</v>
      </c>
      <c r="J4" s="1">
        <v>2207</v>
      </c>
      <c r="K4" s="1">
        <v>2077</v>
      </c>
      <c r="L4" s="1">
        <v>2204</v>
      </c>
      <c r="M4" s="1">
        <v>2207</v>
      </c>
      <c r="N4" s="1">
        <v>19.5</v>
      </c>
      <c r="O4" s="1">
        <v>32</v>
      </c>
      <c r="P4" s="14"/>
      <c r="Q4" s="10">
        <f t="shared" si="0"/>
        <v>0.0013611615245009074</v>
      </c>
    </row>
    <row r="5" spans="1:17" ht="9.75" customHeight="1">
      <c r="A5" s="4">
        <v>7</v>
      </c>
      <c r="B5" s="1">
        <v>3</v>
      </c>
      <c r="C5" s="1">
        <v>189</v>
      </c>
      <c r="D5" s="1">
        <v>12.8</v>
      </c>
      <c r="E5" s="1" t="s">
        <v>2160</v>
      </c>
      <c r="F5" s="2" t="s">
        <v>2161</v>
      </c>
      <c r="G5" s="2" t="s">
        <v>17</v>
      </c>
      <c r="H5" s="2" t="s">
        <v>134</v>
      </c>
      <c r="I5" s="1">
        <v>3100</v>
      </c>
      <c r="J5" s="1">
        <v>3113</v>
      </c>
      <c r="K5" s="1">
        <v>3192</v>
      </c>
      <c r="L5" s="1">
        <v>3326</v>
      </c>
      <c r="M5" s="1">
        <v>3201</v>
      </c>
      <c r="N5" s="1">
        <v>13.9</v>
      </c>
      <c r="O5" s="1">
        <v>23</v>
      </c>
      <c r="P5" s="14"/>
      <c r="Q5" s="10">
        <f t="shared" si="0"/>
        <v>-0.037582681900180395</v>
      </c>
    </row>
    <row r="6" spans="1:17" ht="9.75" customHeight="1">
      <c r="A6" s="4">
        <v>7</v>
      </c>
      <c r="B6" s="1">
        <v>3</v>
      </c>
      <c r="C6" s="1">
        <v>218</v>
      </c>
      <c r="D6" s="1">
        <v>3.06</v>
      </c>
      <c r="E6" s="1" t="s">
        <v>2162</v>
      </c>
      <c r="F6" s="2" t="s">
        <v>2163</v>
      </c>
      <c r="G6" s="2" t="s">
        <v>17</v>
      </c>
      <c r="H6" s="2" t="s">
        <v>134</v>
      </c>
      <c r="I6" s="1">
        <v>4840</v>
      </c>
      <c r="J6" s="1">
        <v>4958</v>
      </c>
      <c r="K6" s="1">
        <v>4997</v>
      </c>
      <c r="L6" s="1">
        <v>5277</v>
      </c>
      <c r="M6" s="1">
        <v>5504</v>
      </c>
      <c r="N6" s="1">
        <v>12</v>
      </c>
      <c r="O6" s="1">
        <v>22</v>
      </c>
      <c r="P6" s="14"/>
      <c r="Q6" s="10">
        <f t="shared" si="0"/>
        <v>0.043016865643357965</v>
      </c>
    </row>
    <row r="7" spans="1:17" ht="9.75" customHeight="1">
      <c r="A7" s="4">
        <v>7</v>
      </c>
      <c r="B7" s="1">
        <v>3</v>
      </c>
      <c r="C7" s="1">
        <v>218</v>
      </c>
      <c r="D7" s="1">
        <v>5.1</v>
      </c>
      <c r="E7" s="1" t="s">
        <v>2164</v>
      </c>
      <c r="F7" s="2" t="s">
        <v>2165</v>
      </c>
      <c r="G7" s="2" t="s">
        <v>17</v>
      </c>
      <c r="H7" s="2" t="s">
        <v>134</v>
      </c>
      <c r="I7" s="1">
        <v>5594</v>
      </c>
      <c r="J7" s="1">
        <v>4610</v>
      </c>
      <c r="K7" s="1">
        <v>4897</v>
      </c>
      <c r="L7" s="1">
        <v>7342</v>
      </c>
      <c r="M7" s="1">
        <v>7159</v>
      </c>
      <c r="N7" s="1">
        <v>12.5</v>
      </c>
      <c r="O7" s="1">
        <v>31</v>
      </c>
      <c r="P7" s="14"/>
      <c r="Q7" s="10">
        <f t="shared" si="0"/>
        <v>-0.024925088531735223</v>
      </c>
    </row>
    <row r="8" spans="1:17" ht="9.75" customHeight="1">
      <c r="A8" s="4">
        <v>7</v>
      </c>
      <c r="B8" s="1">
        <v>3</v>
      </c>
      <c r="C8" s="1">
        <v>218</v>
      </c>
      <c r="D8" s="1">
        <v>9.3</v>
      </c>
      <c r="E8" s="1" t="s">
        <v>2166</v>
      </c>
      <c r="F8" s="2" t="s">
        <v>2167</v>
      </c>
      <c r="G8" s="2" t="s">
        <v>17</v>
      </c>
      <c r="H8" s="2" t="s">
        <v>134</v>
      </c>
      <c r="I8" s="1">
        <v>13168</v>
      </c>
      <c r="J8" s="1">
        <v>13584</v>
      </c>
      <c r="K8" s="1">
        <v>13482</v>
      </c>
      <c r="L8" s="1">
        <v>13196</v>
      </c>
      <c r="M8" s="1">
        <v>13599</v>
      </c>
      <c r="N8" s="1">
        <v>6.6</v>
      </c>
      <c r="O8" s="1">
        <v>33</v>
      </c>
      <c r="P8" s="14"/>
      <c r="Q8" s="10">
        <f t="shared" si="0"/>
        <v>0.030539557441648983</v>
      </c>
    </row>
    <row r="9" spans="1:17" ht="9.75" customHeight="1">
      <c r="A9" s="4">
        <v>7</v>
      </c>
      <c r="B9" s="1">
        <v>3</v>
      </c>
      <c r="C9" s="1">
        <v>229</v>
      </c>
      <c r="D9" s="1">
        <v>0.9</v>
      </c>
      <c r="E9" s="1" t="s">
        <v>2168</v>
      </c>
      <c r="F9" s="2" t="s">
        <v>2169</v>
      </c>
      <c r="G9" s="2" t="s">
        <v>17</v>
      </c>
      <c r="H9" s="2" t="s">
        <v>134</v>
      </c>
      <c r="I9" s="1">
        <v>12488</v>
      </c>
      <c r="J9" s="1">
        <v>13252</v>
      </c>
      <c r="K9" s="1">
        <v>12706</v>
      </c>
      <c r="L9" s="1">
        <v>12537</v>
      </c>
      <c r="M9" s="1">
        <v>13081</v>
      </c>
      <c r="N9" s="1">
        <v>6</v>
      </c>
      <c r="O9" s="1">
        <v>27</v>
      </c>
      <c r="P9" s="14"/>
      <c r="Q9" s="10">
        <f t="shared" si="0"/>
        <v>0.04339156097950068</v>
      </c>
    </row>
    <row r="10" spans="1:17" ht="9.75" customHeight="1">
      <c r="A10" s="4">
        <v>7</v>
      </c>
      <c r="B10" s="1">
        <v>3</v>
      </c>
      <c r="C10" s="1">
        <v>229</v>
      </c>
      <c r="D10" s="1">
        <v>4.3</v>
      </c>
      <c r="E10" s="1" t="s">
        <v>2170</v>
      </c>
      <c r="F10" s="2" t="s">
        <v>2171</v>
      </c>
      <c r="G10" s="2" t="s">
        <v>17</v>
      </c>
      <c r="H10" s="2" t="s">
        <v>134</v>
      </c>
      <c r="I10" s="1">
        <v>18326</v>
      </c>
      <c r="J10" s="1">
        <v>18718</v>
      </c>
      <c r="K10" s="1">
        <v>17500</v>
      </c>
      <c r="L10" s="1">
        <v>17125</v>
      </c>
      <c r="M10" s="1">
        <v>16734</v>
      </c>
      <c r="N10" s="1">
        <v>5.1</v>
      </c>
      <c r="O10" s="1">
        <v>30</v>
      </c>
      <c r="P10" s="14"/>
      <c r="Q10" s="10">
        <f t="shared" si="0"/>
        <v>-0.02283211678832117</v>
      </c>
    </row>
    <row r="11" spans="1:17" ht="9.75" customHeight="1">
      <c r="A11" s="4">
        <v>7</v>
      </c>
      <c r="B11" s="1">
        <v>3</v>
      </c>
      <c r="C11" s="1">
        <v>229</v>
      </c>
      <c r="D11" s="1">
        <v>6.2</v>
      </c>
      <c r="E11" s="1" t="s">
        <v>2172</v>
      </c>
      <c r="F11" s="2" t="s">
        <v>2173</v>
      </c>
      <c r="G11" s="2" t="s">
        <v>137</v>
      </c>
      <c r="H11" s="2" t="s">
        <v>134</v>
      </c>
      <c r="I11" s="1" t="s">
        <v>43</v>
      </c>
      <c r="J11" s="1" t="s">
        <v>43</v>
      </c>
      <c r="K11" s="1">
        <v>13031</v>
      </c>
      <c r="L11" s="1">
        <v>12801</v>
      </c>
      <c r="M11" s="1">
        <v>12995</v>
      </c>
      <c r="N11" s="1">
        <v>3.7</v>
      </c>
      <c r="O11" s="1">
        <v>28</v>
      </c>
      <c r="P11" s="14"/>
      <c r="Q11" s="10">
        <f t="shared" si="0"/>
        <v>0.015155066010467932</v>
      </c>
    </row>
    <row r="12" spans="1:17" ht="9.75" customHeight="1">
      <c r="A12" s="4">
        <v>7</v>
      </c>
      <c r="B12" s="1">
        <v>3</v>
      </c>
      <c r="C12" s="1">
        <v>229</v>
      </c>
      <c r="D12" s="1">
        <v>6.2</v>
      </c>
      <c r="E12" s="1" t="s">
        <v>2174</v>
      </c>
      <c r="F12" s="2" t="s">
        <v>2175</v>
      </c>
      <c r="G12" s="2" t="s">
        <v>140</v>
      </c>
      <c r="H12" s="2" t="s">
        <v>134</v>
      </c>
      <c r="I12" s="1" t="s">
        <v>43</v>
      </c>
      <c r="J12" s="1" t="s">
        <v>43</v>
      </c>
      <c r="K12" s="1">
        <v>11414</v>
      </c>
      <c r="L12" s="1">
        <v>12732</v>
      </c>
      <c r="M12" s="1">
        <v>12783</v>
      </c>
      <c r="N12" s="1">
        <v>4.4</v>
      </c>
      <c r="O12" s="1">
        <v>29</v>
      </c>
      <c r="P12" s="14"/>
      <c r="Q12" s="10">
        <f t="shared" si="0"/>
        <v>0.004005655042412818</v>
      </c>
    </row>
    <row r="13" spans="1:17" ht="9.75" customHeight="1">
      <c r="A13" s="4">
        <v>7</v>
      </c>
      <c r="B13" s="1">
        <v>3</v>
      </c>
      <c r="C13" s="1">
        <v>229</v>
      </c>
      <c r="D13" s="1">
        <v>7.8</v>
      </c>
      <c r="E13" s="1" t="s">
        <v>2176</v>
      </c>
      <c r="F13" s="2" t="s">
        <v>2177</v>
      </c>
      <c r="G13" s="2" t="s">
        <v>137</v>
      </c>
      <c r="H13" s="2" t="s">
        <v>145</v>
      </c>
      <c r="I13" s="1">
        <v>11374</v>
      </c>
      <c r="J13" s="1">
        <v>12135</v>
      </c>
      <c r="K13" s="1">
        <v>12735</v>
      </c>
      <c r="L13" s="1">
        <v>12801</v>
      </c>
      <c r="M13" s="1">
        <v>12995</v>
      </c>
      <c r="N13" s="1">
        <v>3.7</v>
      </c>
      <c r="O13" s="1" t="s">
        <v>43</v>
      </c>
      <c r="P13" s="14"/>
      <c r="Q13" s="10">
        <f t="shared" si="0"/>
        <v>0.015155066010467932</v>
      </c>
    </row>
    <row r="14" spans="1:17" ht="9.75" customHeight="1">
      <c r="A14" s="4">
        <v>7</v>
      </c>
      <c r="B14" s="1">
        <v>3</v>
      </c>
      <c r="C14" s="1">
        <v>229</v>
      </c>
      <c r="D14" s="1">
        <v>7.8</v>
      </c>
      <c r="E14" s="1" t="s">
        <v>2178</v>
      </c>
      <c r="F14" s="2" t="s">
        <v>2179</v>
      </c>
      <c r="G14" s="2" t="s">
        <v>140</v>
      </c>
      <c r="H14" s="2" t="s">
        <v>145</v>
      </c>
      <c r="I14" s="1">
        <v>11374</v>
      </c>
      <c r="J14" s="1">
        <v>12135</v>
      </c>
      <c r="K14" s="1">
        <v>12735</v>
      </c>
      <c r="L14" s="1">
        <v>12732</v>
      </c>
      <c r="M14" s="1">
        <v>12783</v>
      </c>
      <c r="N14" s="1">
        <v>4.4</v>
      </c>
      <c r="O14" s="1" t="s">
        <v>43</v>
      </c>
      <c r="P14" s="14"/>
      <c r="Q14" s="10">
        <f t="shared" si="0"/>
        <v>0.004005655042412818</v>
      </c>
    </row>
    <row r="15" spans="1:17" ht="9.75" customHeight="1">
      <c r="A15" s="4">
        <v>7</v>
      </c>
      <c r="B15" s="1">
        <v>3</v>
      </c>
      <c r="C15" s="1">
        <v>229</v>
      </c>
      <c r="D15" s="1">
        <v>8.47</v>
      </c>
      <c r="E15" s="1" t="s">
        <v>2180</v>
      </c>
      <c r="F15" s="2" t="s">
        <v>2181</v>
      </c>
      <c r="G15" s="2" t="s">
        <v>17</v>
      </c>
      <c r="H15" s="2" t="s">
        <v>145</v>
      </c>
      <c r="I15" s="1">
        <v>29861</v>
      </c>
      <c r="J15" s="1">
        <v>32577</v>
      </c>
      <c r="K15" s="1">
        <v>28908</v>
      </c>
      <c r="L15" s="1">
        <v>30288</v>
      </c>
      <c r="M15" s="1">
        <v>30773</v>
      </c>
      <c r="N15" s="1">
        <v>4.4</v>
      </c>
      <c r="O15" s="1" t="s">
        <v>43</v>
      </c>
      <c r="P15" s="14"/>
      <c r="Q15" s="10">
        <f t="shared" si="0"/>
        <v>0.016012942419440044</v>
      </c>
    </row>
    <row r="16" spans="1:17" ht="9.75" customHeight="1">
      <c r="A16" s="4">
        <v>7</v>
      </c>
      <c r="B16" s="1">
        <v>3</v>
      </c>
      <c r="C16" s="1">
        <v>229</v>
      </c>
      <c r="D16" s="1">
        <v>8.47</v>
      </c>
      <c r="E16" s="1" t="s">
        <v>2182</v>
      </c>
      <c r="F16" s="2" t="s">
        <v>2183</v>
      </c>
      <c r="G16" s="2" t="s">
        <v>137</v>
      </c>
      <c r="H16" s="2" t="s">
        <v>18</v>
      </c>
      <c r="I16" s="1">
        <v>15323</v>
      </c>
      <c r="J16" s="1">
        <v>16757</v>
      </c>
      <c r="K16" s="1">
        <v>15306</v>
      </c>
      <c r="L16" s="1">
        <v>16162</v>
      </c>
      <c r="M16" s="1">
        <v>16387</v>
      </c>
      <c r="N16" s="1">
        <v>4.2</v>
      </c>
      <c r="O16" s="1">
        <v>28</v>
      </c>
      <c r="P16" s="14"/>
      <c r="Q16" s="10">
        <f t="shared" si="0"/>
        <v>0.01392154436332137</v>
      </c>
    </row>
    <row r="17" spans="1:17" ht="9.75" customHeight="1">
      <c r="A17" s="4">
        <v>7</v>
      </c>
      <c r="B17" s="1">
        <v>3</v>
      </c>
      <c r="C17" s="1">
        <v>229</v>
      </c>
      <c r="D17" s="1">
        <v>8.47</v>
      </c>
      <c r="E17" s="1" t="s">
        <v>2184</v>
      </c>
      <c r="F17" s="2" t="s">
        <v>2185</v>
      </c>
      <c r="G17" s="2" t="s">
        <v>140</v>
      </c>
      <c r="H17" s="2" t="s">
        <v>18</v>
      </c>
      <c r="I17" s="1">
        <v>14538</v>
      </c>
      <c r="J17" s="1">
        <v>15820</v>
      </c>
      <c r="K17" s="1">
        <v>13602</v>
      </c>
      <c r="L17" s="1">
        <v>14126</v>
      </c>
      <c r="M17" s="1">
        <v>14386</v>
      </c>
      <c r="N17" s="1">
        <v>4.6</v>
      </c>
      <c r="O17" s="1">
        <v>28</v>
      </c>
      <c r="P17" s="14"/>
      <c r="Q17" s="10">
        <f t="shared" si="0"/>
        <v>0.018405776582188872</v>
      </c>
    </row>
    <row r="18" spans="1:17" ht="9.75" customHeight="1">
      <c r="A18" s="4">
        <v>7</v>
      </c>
      <c r="B18" s="1">
        <v>3</v>
      </c>
      <c r="C18" s="1">
        <v>229</v>
      </c>
      <c r="D18" s="1">
        <v>9</v>
      </c>
      <c r="E18" s="1" t="s">
        <v>2186</v>
      </c>
      <c r="F18" s="2" t="s">
        <v>2187</v>
      </c>
      <c r="G18" s="2" t="s">
        <v>17</v>
      </c>
      <c r="H18" s="2" t="s">
        <v>18</v>
      </c>
      <c r="I18" s="1" t="s">
        <v>43</v>
      </c>
      <c r="J18" s="1" t="s">
        <v>43</v>
      </c>
      <c r="K18" s="1">
        <v>21570</v>
      </c>
      <c r="L18" s="1" t="s">
        <v>43</v>
      </c>
      <c r="M18" s="1"/>
      <c r="N18" s="1">
        <v>3.5</v>
      </c>
      <c r="O18" s="1">
        <v>8</v>
      </c>
      <c r="P18" s="14"/>
      <c r="Q18" s="10"/>
    </row>
    <row r="19" spans="1:17" ht="9.75" customHeight="1">
      <c r="A19" s="4">
        <v>7</v>
      </c>
      <c r="B19" s="1">
        <v>3</v>
      </c>
      <c r="C19" s="1">
        <v>229</v>
      </c>
      <c r="D19" s="1">
        <v>9.45</v>
      </c>
      <c r="E19" s="1" t="s">
        <v>2188</v>
      </c>
      <c r="F19" s="2" t="s">
        <v>2189</v>
      </c>
      <c r="G19" s="2" t="s">
        <v>137</v>
      </c>
      <c r="H19" s="2" t="s">
        <v>145</v>
      </c>
      <c r="I19" s="1">
        <v>15049</v>
      </c>
      <c r="J19" s="1">
        <v>15652</v>
      </c>
      <c r="K19" s="1">
        <v>14365</v>
      </c>
      <c r="L19" s="1">
        <v>14878</v>
      </c>
      <c r="M19" s="1">
        <v>14722</v>
      </c>
      <c r="N19" s="1">
        <v>3.8</v>
      </c>
      <c r="O19" s="1" t="s">
        <v>43</v>
      </c>
      <c r="P19" s="14"/>
      <c r="Q19" s="10">
        <f t="shared" si="0"/>
        <v>-0.010485280279607474</v>
      </c>
    </row>
    <row r="20" spans="1:17" ht="9.75" customHeight="1">
      <c r="A20" s="4">
        <v>7</v>
      </c>
      <c r="B20" s="1">
        <v>3</v>
      </c>
      <c r="C20" s="1">
        <v>229</v>
      </c>
      <c r="D20" s="1">
        <v>9.45</v>
      </c>
      <c r="E20" s="1" t="s">
        <v>2190</v>
      </c>
      <c r="F20" s="2" t="s">
        <v>2191</v>
      </c>
      <c r="G20" s="2" t="s">
        <v>140</v>
      </c>
      <c r="H20" s="2" t="s">
        <v>145</v>
      </c>
      <c r="I20" s="1">
        <v>14443</v>
      </c>
      <c r="J20" s="1">
        <v>15216</v>
      </c>
      <c r="K20" s="1">
        <v>14502</v>
      </c>
      <c r="L20" s="1">
        <v>13815</v>
      </c>
      <c r="M20" s="1">
        <v>13709</v>
      </c>
      <c r="N20" s="1">
        <v>3.2</v>
      </c>
      <c r="O20" s="1" t="s">
        <v>43</v>
      </c>
      <c r="P20" s="14"/>
      <c r="Q20" s="10">
        <f t="shared" si="0"/>
        <v>-0.007672819399203764</v>
      </c>
    </row>
    <row r="21" spans="1:17" ht="9.75" customHeight="1">
      <c r="A21" s="4">
        <v>7</v>
      </c>
      <c r="B21" s="1">
        <v>3</v>
      </c>
      <c r="C21" s="1">
        <v>229</v>
      </c>
      <c r="D21" s="1">
        <v>9.9</v>
      </c>
      <c r="E21" s="1" t="s">
        <v>2192</v>
      </c>
      <c r="F21" s="2" t="s">
        <v>2193</v>
      </c>
      <c r="G21" s="2" t="s">
        <v>17</v>
      </c>
      <c r="H21" s="2" t="s">
        <v>18</v>
      </c>
      <c r="I21" s="1">
        <v>29492</v>
      </c>
      <c r="J21" s="1">
        <v>30868</v>
      </c>
      <c r="K21" s="1">
        <v>28867</v>
      </c>
      <c r="L21" s="1">
        <v>28693</v>
      </c>
      <c r="M21" s="1">
        <v>26151</v>
      </c>
      <c r="N21" s="1">
        <v>3.3</v>
      </c>
      <c r="O21" s="1">
        <v>8</v>
      </c>
      <c r="P21" s="14"/>
      <c r="Q21" s="10">
        <f t="shared" si="0"/>
        <v>-0.088593036629143</v>
      </c>
    </row>
    <row r="22" spans="1:17" ht="9.75" customHeight="1">
      <c r="A22" s="4">
        <v>7</v>
      </c>
      <c r="B22" s="1">
        <v>3</v>
      </c>
      <c r="C22" s="1">
        <v>229</v>
      </c>
      <c r="D22" s="1">
        <v>10.4</v>
      </c>
      <c r="E22" s="1" t="s">
        <v>2194</v>
      </c>
      <c r="F22" s="2" t="s">
        <v>2195</v>
      </c>
      <c r="G22" s="2" t="s">
        <v>137</v>
      </c>
      <c r="H22" s="2" t="s">
        <v>18</v>
      </c>
      <c r="I22" s="1">
        <v>15049</v>
      </c>
      <c r="J22" s="1">
        <v>15652</v>
      </c>
      <c r="K22" s="1">
        <v>14365</v>
      </c>
      <c r="L22" s="1">
        <v>14878</v>
      </c>
      <c r="M22" s="1">
        <v>14722</v>
      </c>
      <c r="N22" s="1">
        <v>3.8</v>
      </c>
      <c r="O22" s="1">
        <v>29</v>
      </c>
      <c r="P22" s="14"/>
      <c r="Q22" s="10">
        <f t="shared" si="0"/>
        <v>-0.010485280279607474</v>
      </c>
    </row>
    <row r="23" spans="1:17" ht="9.75" customHeight="1">
      <c r="A23" s="4">
        <v>7</v>
      </c>
      <c r="B23" s="1">
        <v>3</v>
      </c>
      <c r="C23" s="1">
        <v>229</v>
      </c>
      <c r="D23" s="1">
        <v>10.4</v>
      </c>
      <c r="E23" s="1" t="s">
        <v>2196</v>
      </c>
      <c r="F23" s="2" t="s">
        <v>2197</v>
      </c>
      <c r="G23" s="2" t="s">
        <v>140</v>
      </c>
      <c r="H23" s="2" t="s">
        <v>18</v>
      </c>
      <c r="I23" s="1">
        <v>14443</v>
      </c>
      <c r="J23" s="1">
        <v>15216</v>
      </c>
      <c r="K23" s="1">
        <v>14502</v>
      </c>
      <c r="L23" s="1">
        <v>13815</v>
      </c>
      <c r="M23" s="1">
        <v>13709</v>
      </c>
      <c r="N23" s="1">
        <v>3.2</v>
      </c>
      <c r="O23" s="1">
        <v>30</v>
      </c>
      <c r="P23" s="14"/>
      <c r="Q23" s="10">
        <f t="shared" si="0"/>
        <v>-0.007672819399203764</v>
      </c>
    </row>
    <row r="24" spans="1:17" ht="9.75" customHeight="1">
      <c r="A24" s="4">
        <v>7</v>
      </c>
      <c r="B24" s="1">
        <v>3</v>
      </c>
      <c r="C24" s="1">
        <v>240</v>
      </c>
      <c r="D24" s="1">
        <v>0.34</v>
      </c>
      <c r="E24" s="1" t="s">
        <v>2198</v>
      </c>
      <c r="F24" s="2" t="s">
        <v>2199</v>
      </c>
      <c r="G24" s="2" t="s">
        <v>17</v>
      </c>
      <c r="H24" s="2" t="s">
        <v>18</v>
      </c>
      <c r="I24" s="1">
        <v>12965</v>
      </c>
      <c r="J24" s="1">
        <v>13892</v>
      </c>
      <c r="K24" s="1">
        <v>13397</v>
      </c>
      <c r="L24" s="1">
        <v>13312</v>
      </c>
      <c r="M24" s="1">
        <v>13055</v>
      </c>
      <c r="N24" s="1">
        <v>4.8</v>
      </c>
      <c r="O24" s="1">
        <v>21</v>
      </c>
      <c r="P24" s="14"/>
      <c r="Q24" s="10">
        <f t="shared" si="0"/>
        <v>-0.019305889423076924</v>
      </c>
    </row>
    <row r="25" spans="1:17" ht="9.75" customHeight="1">
      <c r="A25" s="4">
        <v>7</v>
      </c>
      <c r="B25" s="1">
        <v>3</v>
      </c>
      <c r="C25" s="1">
        <v>240</v>
      </c>
      <c r="D25" s="1">
        <v>1.36</v>
      </c>
      <c r="E25" s="1" t="s">
        <v>2200</v>
      </c>
      <c r="F25" s="2" t="s">
        <v>2201</v>
      </c>
      <c r="G25" s="2" t="s">
        <v>17</v>
      </c>
      <c r="H25" s="2" t="s">
        <v>18</v>
      </c>
      <c r="I25" s="1">
        <v>13203</v>
      </c>
      <c r="J25" s="1">
        <v>14339</v>
      </c>
      <c r="K25" s="1">
        <v>13130</v>
      </c>
      <c r="L25" s="1">
        <v>12716</v>
      </c>
      <c r="M25" s="1">
        <v>13650</v>
      </c>
      <c r="N25" s="1">
        <v>4.6</v>
      </c>
      <c r="O25" s="1">
        <v>29</v>
      </c>
      <c r="P25" s="14"/>
      <c r="Q25" s="10">
        <f t="shared" si="0"/>
        <v>0.0734507706826046</v>
      </c>
    </row>
    <row r="26" spans="1:17" ht="9.75" customHeight="1">
      <c r="A26" s="4">
        <v>7</v>
      </c>
      <c r="B26" s="1">
        <v>3</v>
      </c>
      <c r="C26" s="1">
        <v>240</v>
      </c>
      <c r="D26" s="1">
        <v>3.48</v>
      </c>
      <c r="E26" s="1" t="s">
        <v>2202</v>
      </c>
      <c r="F26" s="2" t="s">
        <v>2203</v>
      </c>
      <c r="G26" s="2" t="s">
        <v>17</v>
      </c>
      <c r="H26" s="2" t="s">
        <v>134</v>
      </c>
      <c r="I26" s="1">
        <v>9284</v>
      </c>
      <c r="J26" s="1">
        <v>10629</v>
      </c>
      <c r="K26" s="1">
        <v>9344</v>
      </c>
      <c r="L26" s="1">
        <v>9349</v>
      </c>
      <c r="M26" s="1">
        <v>9396</v>
      </c>
      <c r="N26" s="1">
        <v>5.8</v>
      </c>
      <c r="O26" s="1">
        <v>29</v>
      </c>
      <c r="P26" s="14"/>
      <c r="Q26" s="10">
        <f t="shared" si="0"/>
        <v>0.005027275644453952</v>
      </c>
    </row>
    <row r="27" spans="1:17" ht="9.75" customHeight="1">
      <c r="A27" s="4">
        <v>7</v>
      </c>
      <c r="B27" s="1">
        <v>3</v>
      </c>
      <c r="C27" s="1">
        <v>240</v>
      </c>
      <c r="D27" s="1">
        <v>17.34</v>
      </c>
      <c r="E27" s="1" t="s">
        <v>2204</v>
      </c>
      <c r="F27" s="2" t="s">
        <v>2205</v>
      </c>
      <c r="G27" s="2" t="s">
        <v>17</v>
      </c>
      <c r="H27" s="2" t="s">
        <v>134</v>
      </c>
      <c r="I27" s="1">
        <v>10585</v>
      </c>
      <c r="J27" s="1">
        <v>11079</v>
      </c>
      <c r="K27" s="1">
        <v>10789</v>
      </c>
      <c r="L27" s="1">
        <v>10954</v>
      </c>
      <c r="M27" s="1">
        <v>10613</v>
      </c>
      <c r="N27" s="1">
        <v>7.5</v>
      </c>
      <c r="O27" s="1">
        <v>29</v>
      </c>
      <c r="P27" s="14"/>
      <c r="Q27" s="10">
        <f t="shared" si="0"/>
        <v>-0.03113018075588826</v>
      </c>
    </row>
    <row r="28" spans="1:17" ht="9.75" customHeight="1">
      <c r="A28" s="4">
        <v>7</v>
      </c>
      <c r="B28" s="1">
        <v>3</v>
      </c>
      <c r="C28" s="1">
        <v>258</v>
      </c>
      <c r="D28" s="1">
        <v>0.55</v>
      </c>
      <c r="E28" s="1" t="s">
        <v>2206</v>
      </c>
      <c r="F28" s="2" t="s">
        <v>2207</v>
      </c>
      <c r="G28" s="2" t="s">
        <v>17</v>
      </c>
      <c r="H28" s="2" t="s">
        <v>145</v>
      </c>
      <c r="I28" s="1">
        <v>9246</v>
      </c>
      <c r="J28" s="1">
        <v>9472</v>
      </c>
      <c r="K28" s="1">
        <v>9805</v>
      </c>
      <c r="L28" s="1">
        <v>9618</v>
      </c>
      <c r="M28" s="1">
        <v>9663</v>
      </c>
      <c r="N28" s="1">
        <v>11.6</v>
      </c>
      <c r="O28" s="1" t="s">
        <v>43</v>
      </c>
      <c r="P28" s="14"/>
      <c r="Q28" s="10">
        <f t="shared" si="0"/>
        <v>0.004678727386150967</v>
      </c>
    </row>
    <row r="29" spans="1:17" ht="9.75" customHeight="1">
      <c r="A29" s="4">
        <v>7</v>
      </c>
      <c r="B29" s="1">
        <v>3</v>
      </c>
      <c r="C29" s="1">
        <v>258</v>
      </c>
      <c r="D29" s="1">
        <v>1.75</v>
      </c>
      <c r="E29" s="1" t="s">
        <v>2208</v>
      </c>
      <c r="F29" s="2" t="s">
        <v>2209</v>
      </c>
      <c r="G29" s="2" t="s">
        <v>17</v>
      </c>
      <c r="H29" s="2" t="s">
        <v>134</v>
      </c>
      <c r="I29" s="1">
        <v>9246</v>
      </c>
      <c r="J29" s="1">
        <v>9472</v>
      </c>
      <c r="K29" s="1">
        <v>9805</v>
      </c>
      <c r="L29" s="1">
        <v>9618</v>
      </c>
      <c r="M29" s="1">
        <v>9663</v>
      </c>
      <c r="N29" s="1">
        <v>11.6</v>
      </c>
      <c r="O29" s="1">
        <v>29</v>
      </c>
      <c r="P29" s="14"/>
      <c r="Q29" s="10">
        <f t="shared" si="0"/>
        <v>0.004678727386150967</v>
      </c>
    </row>
    <row r="30" spans="1:17" ht="9.75" customHeight="1">
      <c r="A30" s="4">
        <v>7</v>
      </c>
      <c r="B30" s="4">
        <v>3</v>
      </c>
      <c r="C30" s="4">
        <v>258</v>
      </c>
      <c r="D30" s="4">
        <v>9.54</v>
      </c>
      <c r="E30" s="4" t="s">
        <v>2210</v>
      </c>
      <c r="F30" s="5" t="s">
        <v>2211</v>
      </c>
      <c r="G30" s="5" t="s">
        <v>17</v>
      </c>
      <c r="H30" s="5" t="s">
        <v>42</v>
      </c>
      <c r="I30" s="4">
        <v>8507</v>
      </c>
      <c r="J30" s="4">
        <v>8226</v>
      </c>
      <c r="K30" s="4">
        <v>8816</v>
      </c>
      <c r="L30" s="4">
        <v>8680</v>
      </c>
      <c r="M30" s="4">
        <v>8775</v>
      </c>
      <c r="N30" s="4">
        <v>11.5</v>
      </c>
      <c r="O30" s="4">
        <v>366</v>
      </c>
      <c r="P30" s="16"/>
      <c r="Q30" s="10">
        <f t="shared" si="0"/>
        <v>0.010944700460829493</v>
      </c>
    </row>
    <row r="31" spans="1:17" ht="9.75" customHeight="1">
      <c r="A31" s="4">
        <v>7</v>
      </c>
      <c r="B31" s="1">
        <v>3</v>
      </c>
      <c r="C31" s="1">
        <v>279</v>
      </c>
      <c r="D31" s="1">
        <v>0.45</v>
      </c>
      <c r="E31" s="1" t="s">
        <v>2212</v>
      </c>
      <c r="F31" s="2" t="s">
        <v>2213</v>
      </c>
      <c r="G31" s="2" t="s">
        <v>17</v>
      </c>
      <c r="H31" s="2" t="s">
        <v>134</v>
      </c>
      <c r="I31" s="1">
        <v>14039</v>
      </c>
      <c r="J31" s="1">
        <v>13810</v>
      </c>
      <c r="K31" s="1">
        <v>14284</v>
      </c>
      <c r="L31" s="1">
        <v>14323</v>
      </c>
      <c r="M31" s="1">
        <v>13979</v>
      </c>
      <c r="N31" s="1">
        <v>8</v>
      </c>
      <c r="O31" s="1">
        <v>25</v>
      </c>
      <c r="P31" s="14"/>
      <c r="Q31" s="10">
        <f t="shared" si="0"/>
        <v>-0.024017314808350208</v>
      </c>
    </row>
    <row r="32" spans="1:17" ht="9.75" customHeight="1">
      <c r="A32" s="4">
        <v>7</v>
      </c>
      <c r="B32" s="1">
        <v>3</v>
      </c>
      <c r="C32" s="1">
        <v>279</v>
      </c>
      <c r="D32" s="1">
        <v>4.61</v>
      </c>
      <c r="E32" s="1" t="s">
        <v>2214</v>
      </c>
      <c r="F32" s="2" t="s">
        <v>2215</v>
      </c>
      <c r="G32" s="2" t="s">
        <v>17</v>
      </c>
      <c r="H32" s="2" t="s">
        <v>134</v>
      </c>
      <c r="I32" s="1">
        <v>8118</v>
      </c>
      <c r="J32" s="1">
        <v>8404</v>
      </c>
      <c r="K32" s="1">
        <v>8334</v>
      </c>
      <c r="L32" s="1">
        <v>8078</v>
      </c>
      <c r="M32" s="1">
        <v>8281</v>
      </c>
      <c r="N32" s="1">
        <v>13.3</v>
      </c>
      <c r="O32" s="1">
        <v>33</v>
      </c>
      <c r="P32" s="14"/>
      <c r="Q32" s="10">
        <f t="shared" si="0"/>
        <v>0.02512998266897747</v>
      </c>
    </row>
    <row r="33" spans="1:17" ht="9.75" customHeight="1">
      <c r="A33" s="4">
        <v>7</v>
      </c>
      <c r="B33" s="1">
        <v>3</v>
      </c>
      <c r="C33" s="1">
        <v>287</v>
      </c>
      <c r="D33" s="1">
        <v>2.93</v>
      </c>
      <c r="E33" s="1" t="s">
        <v>2216</v>
      </c>
      <c r="F33" s="2" t="s">
        <v>2217</v>
      </c>
      <c r="G33" s="2" t="s">
        <v>17</v>
      </c>
      <c r="H33" s="2" t="s">
        <v>134</v>
      </c>
      <c r="I33" s="1">
        <v>6625</v>
      </c>
      <c r="J33" s="1">
        <v>7417</v>
      </c>
      <c r="K33" s="1">
        <v>7788</v>
      </c>
      <c r="L33" s="1">
        <v>7829</v>
      </c>
      <c r="M33" s="1">
        <v>7530</v>
      </c>
      <c r="N33" s="1">
        <v>10.1</v>
      </c>
      <c r="O33" s="1">
        <v>34</v>
      </c>
      <c r="P33" s="14"/>
      <c r="Q33" s="10">
        <f t="shared" si="0"/>
        <v>-0.038191339890152</v>
      </c>
    </row>
    <row r="34" spans="1:17" ht="9.75" customHeight="1">
      <c r="A34" s="4">
        <v>7</v>
      </c>
      <c r="B34" s="1">
        <v>3</v>
      </c>
      <c r="C34" s="1">
        <v>298</v>
      </c>
      <c r="D34" s="1">
        <v>5.22</v>
      </c>
      <c r="E34" s="1" t="s">
        <v>2218</v>
      </c>
      <c r="F34" s="2" t="s">
        <v>2219</v>
      </c>
      <c r="G34" s="2" t="s">
        <v>17</v>
      </c>
      <c r="H34" s="2" t="s">
        <v>134</v>
      </c>
      <c r="I34" s="1">
        <v>6199</v>
      </c>
      <c r="J34" s="1">
        <v>6336</v>
      </c>
      <c r="K34" s="1">
        <v>6203</v>
      </c>
      <c r="L34" s="1">
        <v>6063</v>
      </c>
      <c r="M34" s="1">
        <v>6164</v>
      </c>
      <c r="N34" s="1">
        <v>15.8</v>
      </c>
      <c r="O34" s="1">
        <v>35</v>
      </c>
      <c r="P34" s="14"/>
      <c r="Q34" s="10">
        <f t="shared" si="0"/>
        <v>0.016658419924129968</v>
      </c>
    </row>
    <row r="35" spans="1:17" ht="9.75" customHeight="1">
      <c r="A35" s="4">
        <v>7</v>
      </c>
      <c r="B35" s="1">
        <v>3</v>
      </c>
      <c r="C35" s="1">
        <v>298</v>
      </c>
      <c r="D35" s="1">
        <v>8</v>
      </c>
      <c r="E35" s="1" t="s">
        <v>2220</v>
      </c>
      <c r="F35" s="2" t="s">
        <v>2221</v>
      </c>
      <c r="G35" s="2" t="s">
        <v>17</v>
      </c>
      <c r="H35" s="2" t="s">
        <v>134</v>
      </c>
      <c r="I35" s="1">
        <v>8759</v>
      </c>
      <c r="J35" s="1">
        <v>9308</v>
      </c>
      <c r="K35" s="1">
        <v>8644</v>
      </c>
      <c r="L35" s="1">
        <v>8800</v>
      </c>
      <c r="M35" s="1">
        <v>8509</v>
      </c>
      <c r="N35" s="1">
        <v>11.8</v>
      </c>
      <c r="O35" s="1">
        <v>34</v>
      </c>
      <c r="P35" s="14"/>
      <c r="Q35" s="10">
        <f t="shared" si="0"/>
        <v>-0.033068181818181816</v>
      </c>
    </row>
    <row r="36" spans="1:17" ht="9.75" customHeight="1">
      <c r="A36" s="4">
        <v>7</v>
      </c>
      <c r="B36" s="1">
        <v>3</v>
      </c>
      <c r="C36" s="1">
        <v>310</v>
      </c>
      <c r="D36" s="1">
        <v>0.21</v>
      </c>
      <c r="E36" s="1" t="s">
        <v>2222</v>
      </c>
      <c r="F36" s="2" t="s">
        <v>2223</v>
      </c>
      <c r="G36" s="2" t="s">
        <v>17</v>
      </c>
      <c r="H36" s="2" t="s">
        <v>134</v>
      </c>
      <c r="I36" s="1">
        <v>6771</v>
      </c>
      <c r="J36" s="1">
        <v>7111</v>
      </c>
      <c r="K36" s="1">
        <v>7000</v>
      </c>
      <c r="L36" s="1">
        <v>6086</v>
      </c>
      <c r="M36" s="1">
        <v>5994</v>
      </c>
      <c r="N36" s="1">
        <v>14.2</v>
      </c>
      <c r="O36" s="1">
        <v>33</v>
      </c>
      <c r="P36" s="14"/>
      <c r="Q36" s="10">
        <f t="shared" si="0"/>
        <v>-0.01511666118961551</v>
      </c>
    </row>
    <row r="37" spans="1:17" ht="9.75" customHeight="1">
      <c r="A37" s="4">
        <v>7</v>
      </c>
      <c r="B37" s="1">
        <v>3</v>
      </c>
      <c r="C37" s="1">
        <v>321</v>
      </c>
      <c r="D37" s="1">
        <v>0.1</v>
      </c>
      <c r="E37" s="1" t="s">
        <v>2224</v>
      </c>
      <c r="F37" s="2" t="s">
        <v>2225</v>
      </c>
      <c r="G37" s="2" t="s">
        <v>17</v>
      </c>
      <c r="H37" s="2" t="s">
        <v>134</v>
      </c>
      <c r="I37" s="1">
        <v>3794</v>
      </c>
      <c r="J37" s="1">
        <v>4135</v>
      </c>
      <c r="K37" s="1">
        <v>3998</v>
      </c>
      <c r="L37" s="1">
        <v>4115</v>
      </c>
      <c r="M37" s="1">
        <v>4077</v>
      </c>
      <c r="N37" s="1">
        <v>15.4</v>
      </c>
      <c r="O37" s="1">
        <v>35</v>
      </c>
      <c r="P37" s="14"/>
      <c r="Q37" s="10">
        <f t="shared" si="0"/>
        <v>-0.009234507897934386</v>
      </c>
    </row>
    <row r="38" spans="1:17" ht="9.75" customHeight="1">
      <c r="A38" s="4">
        <v>7</v>
      </c>
      <c r="B38" s="1">
        <v>3</v>
      </c>
      <c r="C38" s="1">
        <v>321</v>
      </c>
      <c r="D38" s="1">
        <v>16.5</v>
      </c>
      <c r="E38" s="1" t="s">
        <v>2226</v>
      </c>
      <c r="F38" s="2" t="s">
        <v>2227</v>
      </c>
      <c r="G38" s="2" t="s">
        <v>17</v>
      </c>
      <c r="H38" s="2" t="s">
        <v>18</v>
      </c>
      <c r="I38" s="1">
        <v>4433</v>
      </c>
      <c r="J38" s="1">
        <v>5045</v>
      </c>
      <c r="K38" s="1">
        <v>4463</v>
      </c>
      <c r="L38" s="1">
        <v>4687</v>
      </c>
      <c r="M38" s="1">
        <v>4474</v>
      </c>
      <c r="N38" s="1">
        <v>14.7</v>
      </c>
      <c r="O38" s="1">
        <v>35</v>
      </c>
      <c r="P38" s="14"/>
      <c r="Q38" s="10">
        <f t="shared" si="0"/>
        <v>-0.04544484745039471</v>
      </c>
    </row>
    <row r="39" spans="1:17" ht="9.75" customHeight="1">
      <c r="A39" s="4">
        <v>7</v>
      </c>
      <c r="B39" s="1">
        <v>3</v>
      </c>
      <c r="C39" s="1">
        <v>352</v>
      </c>
      <c r="D39" s="1">
        <v>0.98</v>
      </c>
      <c r="E39" s="1" t="s">
        <v>2228</v>
      </c>
      <c r="F39" s="2" t="s">
        <v>2229</v>
      </c>
      <c r="G39" s="2" t="s">
        <v>17</v>
      </c>
      <c r="H39" s="2" t="s">
        <v>134</v>
      </c>
      <c r="I39" s="1">
        <v>3272</v>
      </c>
      <c r="J39" s="1">
        <v>3371</v>
      </c>
      <c r="K39" s="1">
        <v>3208</v>
      </c>
      <c r="L39" s="1">
        <v>3300</v>
      </c>
      <c r="M39" s="1">
        <v>3347</v>
      </c>
      <c r="N39" s="1">
        <v>19.3</v>
      </c>
      <c r="O39" s="1">
        <v>35</v>
      </c>
      <c r="P39" s="14"/>
      <c r="Q39" s="10">
        <f t="shared" si="0"/>
        <v>0.014242424242424242</v>
      </c>
    </row>
    <row r="40" spans="1:17" ht="9.75" customHeight="1">
      <c r="A40" s="4">
        <v>7</v>
      </c>
      <c r="B40" s="4">
        <v>3</v>
      </c>
      <c r="C40" s="4">
        <v>352</v>
      </c>
      <c r="D40" s="4">
        <v>18</v>
      </c>
      <c r="E40" s="4" t="s">
        <v>2230</v>
      </c>
      <c r="F40" s="5" t="s">
        <v>2231</v>
      </c>
      <c r="G40" s="5" t="s">
        <v>17</v>
      </c>
      <c r="H40" s="5" t="s">
        <v>42</v>
      </c>
      <c r="I40" s="4">
        <v>3384</v>
      </c>
      <c r="J40" s="4">
        <v>3423</v>
      </c>
      <c r="K40" s="4">
        <v>3460</v>
      </c>
      <c r="L40" s="4">
        <v>3416</v>
      </c>
      <c r="M40" s="4">
        <v>3559</v>
      </c>
      <c r="N40" s="4">
        <v>17.1</v>
      </c>
      <c r="O40" s="4">
        <v>364</v>
      </c>
      <c r="P40" s="16"/>
      <c r="Q40" s="10">
        <f t="shared" si="0"/>
        <v>0.04186182669789227</v>
      </c>
    </row>
    <row r="41" spans="1:18" ht="9.75" customHeight="1">
      <c r="A41" s="4"/>
      <c r="B41" s="4"/>
      <c r="C41" s="4"/>
      <c r="D41" s="4"/>
      <c r="E41" s="4"/>
      <c r="F41" s="5"/>
      <c r="G41" s="5"/>
      <c r="H41" s="5"/>
      <c r="I41" s="4"/>
      <c r="J41" s="4"/>
      <c r="K41" s="4"/>
      <c r="L41" s="4">
        <f>SUM(L2:L40)</f>
        <v>403906</v>
      </c>
      <c r="M41" s="4">
        <f>SUM(M2:M40)</f>
        <v>402576</v>
      </c>
      <c r="N41" s="4"/>
      <c r="O41" s="4"/>
      <c r="P41" s="16">
        <f>(M41-L41)/L41</f>
        <v>-0.003292845365010671</v>
      </c>
      <c r="Q41" s="10"/>
      <c r="R41" s="10">
        <f>MEDIAN(Q2:Q40)</f>
        <v>0.004005655042412818</v>
      </c>
    </row>
    <row r="42" spans="1:17" ht="9.75" customHeight="1">
      <c r="A42" s="4">
        <v>7</v>
      </c>
      <c r="B42" s="1">
        <v>43</v>
      </c>
      <c r="C42" s="1">
        <v>0</v>
      </c>
      <c r="D42" s="1">
        <v>0.65</v>
      </c>
      <c r="E42" s="1" t="s">
        <v>2232</v>
      </c>
      <c r="F42" s="2" t="s">
        <v>2233</v>
      </c>
      <c r="G42" s="2" t="s">
        <v>17</v>
      </c>
      <c r="H42" s="2" t="s">
        <v>18</v>
      </c>
      <c r="I42" s="1">
        <v>2529</v>
      </c>
      <c r="J42" s="1">
        <v>2545</v>
      </c>
      <c r="K42" s="1">
        <v>2889</v>
      </c>
      <c r="L42" s="1">
        <v>2970</v>
      </c>
      <c r="M42" s="1">
        <v>2700</v>
      </c>
      <c r="N42" s="1">
        <v>12.3</v>
      </c>
      <c r="O42" s="1">
        <v>33</v>
      </c>
      <c r="P42" s="14"/>
      <c r="Q42" s="10">
        <f t="shared" si="0"/>
        <v>-0.09090909090909091</v>
      </c>
    </row>
    <row r="43" spans="1:17" ht="9.75" customHeight="1">
      <c r="A43" s="4">
        <v>7</v>
      </c>
      <c r="B43" s="1">
        <v>43</v>
      </c>
      <c r="C43" s="1">
        <v>0</v>
      </c>
      <c r="D43" s="1">
        <v>6</v>
      </c>
      <c r="E43" s="1" t="s">
        <v>2234</v>
      </c>
      <c r="F43" s="2" t="s">
        <v>2235</v>
      </c>
      <c r="G43" s="2" t="s">
        <v>17</v>
      </c>
      <c r="H43" s="2" t="s">
        <v>134</v>
      </c>
      <c r="I43" s="1">
        <v>1206</v>
      </c>
      <c r="J43" s="1">
        <v>1226</v>
      </c>
      <c r="K43" s="1">
        <v>1363</v>
      </c>
      <c r="L43" s="1">
        <v>1295</v>
      </c>
      <c r="M43" s="1">
        <v>1255</v>
      </c>
      <c r="N43" s="1">
        <v>16.4</v>
      </c>
      <c r="O43" s="1">
        <v>16</v>
      </c>
      <c r="P43" s="14"/>
      <c r="Q43" s="10">
        <f t="shared" si="0"/>
        <v>-0.03088803088803089</v>
      </c>
    </row>
    <row r="44" spans="1:17" ht="9.75" customHeight="1">
      <c r="A44" s="4">
        <v>7</v>
      </c>
      <c r="B44" s="1">
        <v>43</v>
      </c>
      <c r="C44" s="1">
        <v>0</v>
      </c>
      <c r="D44" s="1">
        <v>14</v>
      </c>
      <c r="E44" s="1" t="s">
        <v>2236</v>
      </c>
      <c r="F44" s="2" t="s">
        <v>2237</v>
      </c>
      <c r="G44" s="2" t="s">
        <v>17</v>
      </c>
      <c r="H44" s="2" t="s">
        <v>134</v>
      </c>
      <c r="I44" s="1">
        <v>566</v>
      </c>
      <c r="J44" s="1">
        <v>625</v>
      </c>
      <c r="K44" s="1">
        <v>706</v>
      </c>
      <c r="L44" s="1">
        <v>624</v>
      </c>
      <c r="M44" s="1">
        <v>685</v>
      </c>
      <c r="N44" s="1">
        <v>16.8</v>
      </c>
      <c r="O44" s="1">
        <v>7</v>
      </c>
      <c r="P44" s="14"/>
      <c r="Q44" s="10">
        <f t="shared" si="0"/>
        <v>0.09775641025641026</v>
      </c>
    </row>
    <row r="45" spans="1:17" ht="9.75" customHeight="1">
      <c r="A45" s="4">
        <v>7</v>
      </c>
      <c r="B45" s="1">
        <v>43</v>
      </c>
      <c r="C45" s="1">
        <v>32</v>
      </c>
      <c r="D45" s="1">
        <v>4</v>
      </c>
      <c r="E45" s="1" t="s">
        <v>2238</v>
      </c>
      <c r="F45" s="2" t="s">
        <v>2239</v>
      </c>
      <c r="G45" s="2" t="s">
        <v>17</v>
      </c>
      <c r="H45" s="2" t="s">
        <v>134</v>
      </c>
      <c r="I45" s="1">
        <v>186</v>
      </c>
      <c r="J45" s="1">
        <v>192</v>
      </c>
      <c r="K45" s="1">
        <v>212</v>
      </c>
      <c r="L45" s="1">
        <v>160</v>
      </c>
      <c r="M45" s="1">
        <v>179</v>
      </c>
      <c r="N45" s="1">
        <v>10.6</v>
      </c>
      <c r="O45" s="1">
        <v>14</v>
      </c>
      <c r="P45" s="14"/>
      <c r="Q45" s="10">
        <f t="shared" si="0"/>
        <v>0.11875</v>
      </c>
    </row>
    <row r="46" spans="1:17" ht="9.75" customHeight="1">
      <c r="A46" s="4">
        <v>7</v>
      </c>
      <c r="B46" s="1">
        <v>43</v>
      </c>
      <c r="C46" s="1">
        <v>57</v>
      </c>
      <c r="D46" s="1">
        <v>7.8</v>
      </c>
      <c r="E46" s="1" t="s">
        <v>2240</v>
      </c>
      <c r="F46" s="2" t="s">
        <v>2241</v>
      </c>
      <c r="G46" s="2" t="s">
        <v>17</v>
      </c>
      <c r="H46" s="2" t="s">
        <v>134</v>
      </c>
      <c r="I46" s="1">
        <v>193</v>
      </c>
      <c r="J46" s="1">
        <v>192</v>
      </c>
      <c r="K46" s="1">
        <v>224</v>
      </c>
      <c r="L46" s="1">
        <v>137</v>
      </c>
      <c r="M46" s="1">
        <v>130</v>
      </c>
      <c r="N46" s="1">
        <v>9.2</v>
      </c>
      <c r="O46" s="1">
        <v>14</v>
      </c>
      <c r="P46" s="14"/>
      <c r="Q46" s="10">
        <f t="shared" si="0"/>
        <v>-0.051094890510948905</v>
      </c>
    </row>
    <row r="47" spans="1:18" ht="9.75" customHeight="1">
      <c r="A47" s="4"/>
      <c r="B47" s="1"/>
      <c r="C47" s="1"/>
      <c r="D47" s="1"/>
      <c r="E47" s="1"/>
      <c r="F47" s="2"/>
      <c r="G47" s="2"/>
      <c r="H47" s="2"/>
      <c r="I47" s="1"/>
      <c r="J47" s="1"/>
      <c r="K47" s="1"/>
      <c r="L47" s="1">
        <f>SUM(L42:L46)</f>
        <v>5186</v>
      </c>
      <c r="M47" s="1">
        <f>SUM(M42:M46)</f>
        <v>4949</v>
      </c>
      <c r="N47" s="1"/>
      <c r="O47" s="1"/>
      <c r="P47" s="14">
        <f>(M47-L47)/L47</f>
        <v>-0.0456999614346317</v>
      </c>
      <c r="Q47" s="10"/>
      <c r="R47" s="10">
        <f>MEDIAN(Q42:Q46)</f>
        <v>-0.03088803088803089</v>
      </c>
    </row>
    <row r="48" spans="1:17" ht="9.75" customHeight="1">
      <c r="A48" s="4">
        <v>7</v>
      </c>
      <c r="B48" s="1">
        <v>44</v>
      </c>
      <c r="C48" s="1">
        <v>0</v>
      </c>
      <c r="D48" s="1">
        <v>0.486</v>
      </c>
      <c r="E48" s="1" t="s">
        <v>2242</v>
      </c>
      <c r="F48" s="2" t="s">
        <v>2243</v>
      </c>
      <c r="G48" s="2" t="s">
        <v>17</v>
      </c>
      <c r="H48" s="2" t="s">
        <v>18</v>
      </c>
      <c r="I48" s="1">
        <v>12152</v>
      </c>
      <c r="J48" s="1">
        <v>12730</v>
      </c>
      <c r="K48" s="1">
        <v>12161</v>
      </c>
      <c r="L48" s="1">
        <v>12396</v>
      </c>
      <c r="M48" s="1">
        <v>12195</v>
      </c>
      <c r="N48" s="1">
        <v>5.3</v>
      </c>
      <c r="O48" s="1">
        <v>31</v>
      </c>
      <c r="P48" s="14"/>
      <c r="Q48" s="10">
        <f t="shared" si="0"/>
        <v>-0.016214908034849953</v>
      </c>
    </row>
    <row r="49" spans="1:17" ht="9.75" customHeight="1">
      <c r="A49" s="4">
        <v>7</v>
      </c>
      <c r="B49" s="1">
        <v>44</v>
      </c>
      <c r="C49" s="1">
        <v>0</v>
      </c>
      <c r="D49" s="1">
        <v>4.459</v>
      </c>
      <c r="E49" s="1" t="s">
        <v>2244</v>
      </c>
      <c r="F49" s="2" t="s">
        <v>2245</v>
      </c>
      <c r="G49" s="2" t="s">
        <v>17</v>
      </c>
      <c r="H49" s="2" t="s">
        <v>18</v>
      </c>
      <c r="I49" s="1">
        <v>7312</v>
      </c>
      <c r="J49" s="1">
        <v>6953</v>
      </c>
      <c r="K49" s="1">
        <v>7134</v>
      </c>
      <c r="L49" s="1">
        <v>7000</v>
      </c>
      <c r="M49" s="1">
        <v>6696</v>
      </c>
      <c r="N49" s="1">
        <v>8.5</v>
      </c>
      <c r="O49" s="1">
        <v>40</v>
      </c>
      <c r="P49" s="14"/>
      <c r="Q49" s="10">
        <f t="shared" si="0"/>
        <v>-0.04342857142857143</v>
      </c>
    </row>
    <row r="50" spans="1:18" ht="9.75" customHeight="1">
      <c r="A50" s="4"/>
      <c r="B50" s="1"/>
      <c r="C50" s="1"/>
      <c r="D50" s="1"/>
      <c r="E50" s="1"/>
      <c r="F50" s="2"/>
      <c r="G50" s="2"/>
      <c r="H50" s="2"/>
      <c r="I50" s="1"/>
      <c r="J50" s="1"/>
      <c r="K50" s="1"/>
      <c r="L50" s="1">
        <f>SUM(L48:L49)</f>
        <v>19396</v>
      </c>
      <c r="M50" s="1">
        <f>SUM(M48:M49)</f>
        <v>18891</v>
      </c>
      <c r="N50" s="1"/>
      <c r="O50" s="1"/>
      <c r="P50" s="14">
        <f>(M50-L50)/L50</f>
        <v>-0.02603629614353475</v>
      </c>
      <c r="Q50" s="10"/>
      <c r="R50" s="10">
        <f>MEDIAN(Q48:Q49)</f>
        <v>-0.029821739731710692</v>
      </c>
    </row>
    <row r="51" spans="1:17" ht="9.75" customHeight="1">
      <c r="A51" s="4">
        <v>7</v>
      </c>
      <c r="B51" s="1">
        <v>45</v>
      </c>
      <c r="C51" s="1">
        <v>0</v>
      </c>
      <c r="D51" s="1">
        <v>1</v>
      </c>
      <c r="E51" s="1" t="s">
        <v>2246</v>
      </c>
      <c r="F51" s="2" t="s">
        <v>2247</v>
      </c>
      <c r="G51" s="2" t="s">
        <v>140</v>
      </c>
      <c r="H51" s="2" t="s">
        <v>18</v>
      </c>
      <c r="I51" s="1">
        <v>14534</v>
      </c>
      <c r="J51" s="1">
        <v>13193</v>
      </c>
      <c r="K51" s="1">
        <v>14835</v>
      </c>
      <c r="L51" s="1">
        <v>14402</v>
      </c>
      <c r="M51" s="1">
        <v>14141</v>
      </c>
      <c r="N51" s="1">
        <v>2.7</v>
      </c>
      <c r="O51" s="1">
        <v>32</v>
      </c>
      <c r="P51" s="14"/>
      <c r="Q51" s="10">
        <f t="shared" si="0"/>
        <v>-0.018122482988473822</v>
      </c>
    </row>
    <row r="52" spans="1:17" ht="9.75" customHeight="1">
      <c r="A52" s="4">
        <v>7</v>
      </c>
      <c r="B52" s="1">
        <v>45</v>
      </c>
      <c r="C52" s="1">
        <v>0</v>
      </c>
      <c r="D52" s="1">
        <v>1.07</v>
      </c>
      <c r="E52" s="1" t="s">
        <v>2248</v>
      </c>
      <c r="F52" s="2" t="s">
        <v>2249</v>
      </c>
      <c r="G52" s="2" t="s">
        <v>137</v>
      </c>
      <c r="H52" s="2" t="s">
        <v>18</v>
      </c>
      <c r="I52" s="1">
        <v>15664</v>
      </c>
      <c r="J52" s="1">
        <v>17062</v>
      </c>
      <c r="K52" s="1">
        <v>16910</v>
      </c>
      <c r="L52" s="1">
        <v>16152</v>
      </c>
      <c r="M52" s="1">
        <v>15840</v>
      </c>
      <c r="N52" s="1">
        <v>2.6</v>
      </c>
      <c r="O52" s="1">
        <v>32</v>
      </c>
      <c r="P52" s="14"/>
      <c r="Q52" s="10">
        <f t="shared" si="0"/>
        <v>-0.019316493313521546</v>
      </c>
    </row>
    <row r="53" spans="1:17" ht="9.75" customHeight="1">
      <c r="A53" s="4">
        <v>7</v>
      </c>
      <c r="B53" s="1">
        <v>45</v>
      </c>
      <c r="C53" s="1">
        <v>0</v>
      </c>
      <c r="D53" s="1">
        <v>3.38</v>
      </c>
      <c r="E53" s="1" t="s">
        <v>2250</v>
      </c>
      <c r="F53" s="2" t="s">
        <v>2251</v>
      </c>
      <c r="G53" s="2" t="s">
        <v>17</v>
      </c>
      <c r="H53" s="2" t="s">
        <v>18</v>
      </c>
      <c r="I53" s="1">
        <v>13817</v>
      </c>
      <c r="J53" s="1">
        <v>14447</v>
      </c>
      <c r="K53" s="1">
        <v>14000</v>
      </c>
      <c r="L53" s="1">
        <v>13866</v>
      </c>
      <c r="M53" s="1">
        <v>14020</v>
      </c>
      <c r="N53" s="1">
        <v>3.1</v>
      </c>
      <c r="O53" s="1">
        <v>30</v>
      </c>
      <c r="P53" s="14"/>
      <c r="Q53" s="10">
        <f t="shared" si="0"/>
        <v>0.011106303187653252</v>
      </c>
    </row>
    <row r="54" spans="1:17" ht="9.75" customHeight="1">
      <c r="A54" s="4">
        <v>7</v>
      </c>
      <c r="B54" s="1">
        <v>45</v>
      </c>
      <c r="C54" s="1">
        <v>0</v>
      </c>
      <c r="D54" s="1">
        <v>4.52</v>
      </c>
      <c r="E54" s="1" t="s">
        <v>2252</v>
      </c>
      <c r="F54" s="2" t="s">
        <v>2253</v>
      </c>
      <c r="G54" s="2" t="s">
        <v>17</v>
      </c>
      <c r="H54" s="2" t="s">
        <v>18</v>
      </c>
      <c r="I54" s="1">
        <v>12863</v>
      </c>
      <c r="J54" s="1">
        <v>13183</v>
      </c>
      <c r="K54" s="1">
        <v>14061</v>
      </c>
      <c r="L54" s="1">
        <v>14199</v>
      </c>
      <c r="M54" s="1">
        <v>14200</v>
      </c>
      <c r="N54" s="1">
        <v>2.9</v>
      </c>
      <c r="O54" s="1">
        <v>30</v>
      </c>
      <c r="P54" s="14"/>
      <c r="Q54" s="10">
        <f t="shared" si="0"/>
        <v>7.042749489400662E-05</v>
      </c>
    </row>
    <row r="55" spans="1:17" ht="9.75" customHeight="1">
      <c r="A55" s="4">
        <v>7</v>
      </c>
      <c r="B55" s="1">
        <v>45</v>
      </c>
      <c r="C55" s="1">
        <v>0</v>
      </c>
      <c r="D55" s="1">
        <v>8.8</v>
      </c>
      <c r="E55" s="1" t="s">
        <v>2254</v>
      </c>
      <c r="F55" s="2" t="s">
        <v>2255</v>
      </c>
      <c r="G55" s="2" t="s">
        <v>17</v>
      </c>
      <c r="H55" s="2" t="s">
        <v>134</v>
      </c>
      <c r="I55" s="1">
        <v>6528</v>
      </c>
      <c r="J55" s="1">
        <v>6585</v>
      </c>
      <c r="K55" s="1">
        <v>6767</v>
      </c>
      <c r="L55" s="1">
        <v>6790</v>
      </c>
      <c r="M55" s="1">
        <v>6792</v>
      </c>
      <c r="N55" s="1">
        <v>4.5</v>
      </c>
      <c r="O55" s="1">
        <v>39</v>
      </c>
      <c r="P55" s="14"/>
      <c r="Q55" s="10">
        <f t="shared" si="0"/>
        <v>0.0002945508100147275</v>
      </c>
    </row>
    <row r="56" spans="1:17" ht="9.75" customHeight="1">
      <c r="A56" s="4">
        <v>7</v>
      </c>
      <c r="B56" s="1">
        <v>45</v>
      </c>
      <c r="C56" s="1">
        <v>15</v>
      </c>
      <c r="D56" s="1">
        <v>4.3</v>
      </c>
      <c r="E56" s="1" t="s">
        <v>2256</v>
      </c>
      <c r="F56" s="2" t="s">
        <v>2257</v>
      </c>
      <c r="G56" s="2" t="s">
        <v>17</v>
      </c>
      <c r="H56" s="2" t="s">
        <v>134</v>
      </c>
      <c r="I56" s="1">
        <v>3320</v>
      </c>
      <c r="J56" s="1">
        <v>3282</v>
      </c>
      <c r="K56" s="1">
        <v>3494</v>
      </c>
      <c r="L56" s="1">
        <v>3279</v>
      </c>
      <c r="M56" s="1">
        <v>3244</v>
      </c>
      <c r="N56" s="1">
        <v>8</v>
      </c>
      <c r="O56" s="1">
        <v>31</v>
      </c>
      <c r="P56" s="14"/>
      <c r="Q56" s="10">
        <f t="shared" si="0"/>
        <v>-0.010673985971332723</v>
      </c>
    </row>
    <row r="57" spans="1:17" ht="9.75" customHeight="1">
      <c r="A57" s="4">
        <v>7</v>
      </c>
      <c r="B57" s="1">
        <v>45</v>
      </c>
      <c r="C57" s="1">
        <v>15</v>
      </c>
      <c r="D57" s="1">
        <v>13</v>
      </c>
      <c r="E57" s="1" t="s">
        <v>2258</v>
      </c>
      <c r="F57" s="2" t="s">
        <v>2259</v>
      </c>
      <c r="G57" s="2" t="s">
        <v>17</v>
      </c>
      <c r="H57" s="2" t="s">
        <v>134</v>
      </c>
      <c r="I57" s="1">
        <v>2217</v>
      </c>
      <c r="J57" s="1">
        <v>2160</v>
      </c>
      <c r="K57" s="1">
        <v>2266</v>
      </c>
      <c r="L57" s="1">
        <v>2212</v>
      </c>
      <c r="M57" s="1">
        <v>2082</v>
      </c>
      <c r="N57" s="1">
        <v>6.4</v>
      </c>
      <c r="O57" s="1">
        <v>31</v>
      </c>
      <c r="P57" s="14"/>
      <c r="Q57" s="10">
        <f t="shared" si="0"/>
        <v>-0.05877034358047016</v>
      </c>
    </row>
    <row r="58" spans="1:17" ht="9.75" customHeight="1">
      <c r="A58" s="4">
        <v>7</v>
      </c>
      <c r="B58" s="1">
        <v>45</v>
      </c>
      <c r="C58" s="1">
        <v>48</v>
      </c>
      <c r="D58" s="1">
        <v>10</v>
      </c>
      <c r="E58" s="1" t="s">
        <v>2260</v>
      </c>
      <c r="F58" s="2" t="s">
        <v>2261</v>
      </c>
      <c r="G58" s="2" t="s">
        <v>17</v>
      </c>
      <c r="H58" s="2" t="s">
        <v>134</v>
      </c>
      <c r="I58" s="1">
        <v>1530</v>
      </c>
      <c r="J58" s="1">
        <v>1566</v>
      </c>
      <c r="K58" s="1">
        <v>1549</v>
      </c>
      <c r="L58" s="1">
        <v>1600</v>
      </c>
      <c r="M58" s="1">
        <v>1441</v>
      </c>
      <c r="N58" s="1">
        <v>10.1</v>
      </c>
      <c r="O58" s="1">
        <v>31</v>
      </c>
      <c r="P58" s="14"/>
      <c r="Q58" s="10">
        <f t="shared" si="0"/>
        <v>-0.099375</v>
      </c>
    </row>
    <row r="59" spans="1:17" ht="9.75" customHeight="1">
      <c r="A59" s="4">
        <v>7</v>
      </c>
      <c r="B59" s="1">
        <v>45</v>
      </c>
      <c r="C59" s="1">
        <v>48</v>
      </c>
      <c r="D59" s="1">
        <v>14.53</v>
      </c>
      <c r="E59" s="1" t="s">
        <v>2262</v>
      </c>
      <c r="F59" s="2" t="s">
        <v>2263</v>
      </c>
      <c r="G59" s="2" t="s">
        <v>17</v>
      </c>
      <c r="H59" s="2" t="s">
        <v>134</v>
      </c>
      <c r="I59" s="1">
        <v>1993</v>
      </c>
      <c r="J59" s="1">
        <v>2616</v>
      </c>
      <c r="K59" s="1">
        <v>2957</v>
      </c>
      <c r="L59" s="1">
        <v>3092</v>
      </c>
      <c r="M59" s="1">
        <v>2822</v>
      </c>
      <c r="N59" s="1">
        <v>7.4</v>
      </c>
      <c r="O59" s="1">
        <v>33</v>
      </c>
      <c r="P59" s="14"/>
      <c r="Q59" s="10">
        <f t="shared" si="0"/>
        <v>-0.08732212160413971</v>
      </c>
    </row>
    <row r="60" spans="1:17" ht="9.75" customHeight="1">
      <c r="A60" s="4">
        <v>7</v>
      </c>
      <c r="B60" s="1">
        <v>45</v>
      </c>
      <c r="C60" s="1">
        <v>64</v>
      </c>
      <c r="D60" s="1">
        <v>7.7</v>
      </c>
      <c r="E60" s="1" t="s">
        <v>2264</v>
      </c>
      <c r="F60" s="2" t="s">
        <v>2265</v>
      </c>
      <c r="G60" s="2" t="s">
        <v>17</v>
      </c>
      <c r="H60" s="2" t="s">
        <v>134</v>
      </c>
      <c r="I60" s="1">
        <v>1101</v>
      </c>
      <c r="J60" s="1">
        <v>1051</v>
      </c>
      <c r="K60" s="1">
        <v>1129</v>
      </c>
      <c r="L60" s="1">
        <v>1162</v>
      </c>
      <c r="M60" s="1">
        <v>1104</v>
      </c>
      <c r="N60" s="1">
        <v>12.5</v>
      </c>
      <c r="O60" s="1">
        <v>31</v>
      </c>
      <c r="P60" s="14"/>
      <c r="Q60" s="10">
        <f t="shared" si="0"/>
        <v>-0.04991394148020654</v>
      </c>
    </row>
    <row r="61" spans="1:17" ht="9.75" customHeight="1">
      <c r="A61" s="4">
        <v>7</v>
      </c>
      <c r="B61" s="4">
        <v>45</v>
      </c>
      <c r="C61" s="4">
        <v>97</v>
      </c>
      <c r="D61" s="4">
        <v>4.13</v>
      </c>
      <c r="E61" s="4" t="s">
        <v>2266</v>
      </c>
      <c r="F61" s="5" t="s">
        <v>2267</v>
      </c>
      <c r="G61" s="5" t="s">
        <v>17</v>
      </c>
      <c r="H61" s="5" t="s">
        <v>42</v>
      </c>
      <c r="I61" s="4">
        <v>4319</v>
      </c>
      <c r="J61" s="4">
        <v>4315</v>
      </c>
      <c r="K61" s="4">
        <v>4023</v>
      </c>
      <c r="L61" s="4">
        <v>3737</v>
      </c>
      <c r="M61" s="4">
        <v>3711</v>
      </c>
      <c r="N61" s="4">
        <v>12.4</v>
      </c>
      <c r="O61" s="4">
        <v>365</v>
      </c>
      <c r="P61" s="16"/>
      <c r="Q61" s="10">
        <f t="shared" si="0"/>
        <v>-0.006957452502006957</v>
      </c>
    </row>
    <row r="62" spans="1:18" ht="9.75" customHeight="1">
      <c r="A62" s="4"/>
      <c r="B62" s="4"/>
      <c r="C62" s="4"/>
      <c r="D62" s="4"/>
      <c r="E62" s="4"/>
      <c r="F62" s="5"/>
      <c r="G62" s="5"/>
      <c r="H62" s="5"/>
      <c r="I62" s="4"/>
      <c r="J62" s="4"/>
      <c r="K62" s="4"/>
      <c r="L62" s="4">
        <f>SUM(L51:L61)</f>
        <v>80491</v>
      </c>
      <c r="M62" s="4">
        <f>SUM(M51:M61)</f>
        <v>79397</v>
      </c>
      <c r="N62" s="4"/>
      <c r="O62" s="4"/>
      <c r="P62" s="16">
        <f>(M62-L62)/L62</f>
        <v>-0.013591581667515623</v>
      </c>
      <c r="Q62" s="10"/>
      <c r="R62" s="10">
        <f>MEDIAN(Q51:Q61)</f>
        <v>-0.018122482988473822</v>
      </c>
    </row>
    <row r="63" spans="1:17" ht="9.75" customHeight="1">
      <c r="A63" s="4">
        <v>7</v>
      </c>
      <c r="B63" s="1" t="s">
        <v>2268</v>
      </c>
      <c r="C63" s="1">
        <v>0</v>
      </c>
      <c r="D63" s="1">
        <v>1.5</v>
      </c>
      <c r="E63" s="1" t="s">
        <v>2269</v>
      </c>
      <c r="F63" s="2" t="s">
        <v>2270</v>
      </c>
      <c r="G63" s="2" t="s">
        <v>17</v>
      </c>
      <c r="H63" s="2" t="s">
        <v>134</v>
      </c>
      <c r="I63" s="1">
        <v>2770</v>
      </c>
      <c r="J63" s="1">
        <v>3049</v>
      </c>
      <c r="K63" s="1">
        <v>2809</v>
      </c>
      <c r="L63" s="1">
        <v>2817</v>
      </c>
      <c r="M63" s="1">
        <v>2893</v>
      </c>
      <c r="N63" s="1">
        <v>16.8</v>
      </c>
      <c r="O63" s="1">
        <v>33</v>
      </c>
      <c r="P63" s="14"/>
      <c r="Q63" s="10">
        <f t="shared" si="0"/>
        <v>0.026979055733049342</v>
      </c>
    </row>
    <row r="64" spans="1:17" ht="9.75" customHeight="1">
      <c r="A64" s="13"/>
      <c r="B64" s="12"/>
      <c r="C64" s="12"/>
      <c r="D64" s="12"/>
      <c r="E64" s="12"/>
      <c r="F64" s="18"/>
      <c r="G64" s="18"/>
      <c r="H64" s="18"/>
      <c r="I64" s="12"/>
      <c r="J64" s="12"/>
      <c r="K64" s="12"/>
      <c r="L64" s="12"/>
      <c r="M64" s="12"/>
      <c r="N64" s="12"/>
      <c r="O64" s="12"/>
      <c r="P64" s="14"/>
      <c r="Q64" s="10"/>
    </row>
    <row r="65" spans="12:17" ht="9">
      <c r="L65" s="3">
        <f>SUM(L2:L63)</f>
        <v>1020775</v>
      </c>
      <c r="M65" s="3">
        <f>SUM(M2:M63)</f>
        <v>1014519</v>
      </c>
      <c r="P65" s="10">
        <f>(M65-L65)/L65</f>
        <v>-0.006128676740711714</v>
      </c>
      <c r="Q65" s="10">
        <f>MEDIAN(Q2:Q63)</f>
        <v>-0.006957452502006957</v>
      </c>
    </row>
  </sheetData>
  <sheetProtection/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r:id="rId1"/>
  <headerFooter alignWithMargins="0">
    <oddHeader>&amp;C
Region 7 - Taranaki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127"/>
  <sheetViews>
    <sheetView zoomScale="145" zoomScaleNormal="145" workbookViewId="0" topLeftCell="A1">
      <pane ySplit="1" topLeftCell="A92" activePane="bottomLeft" state="frozen"/>
      <selection pane="topLeft" activeCell="A1" sqref="A1"/>
      <selection pane="bottomLeft" activeCell="M127" sqref="M127"/>
    </sheetView>
  </sheetViews>
  <sheetFormatPr defaultColWidth="9.140625" defaultRowHeight="11.25"/>
  <cols>
    <col min="1" max="1" width="5.8515625" style="3" bestFit="1" customWidth="1"/>
    <col min="2" max="4" width="6.7109375" style="3" customWidth="1"/>
    <col min="5" max="5" width="13.421875" style="3" customWidth="1"/>
    <col min="6" max="6" width="37.57421875" style="3" customWidth="1"/>
    <col min="7" max="7" width="7.28125" style="3" bestFit="1" customWidth="1"/>
    <col min="8" max="8" width="8.8515625" style="3" bestFit="1" customWidth="1"/>
    <col min="9" max="13" width="9.00390625" style="3" customWidth="1"/>
    <col min="14" max="14" width="6.28125" style="3" bestFit="1" customWidth="1"/>
    <col min="15" max="15" width="7.421875" style="3" bestFit="1" customWidth="1"/>
    <col min="16" max="16" width="7.421875" style="10" customWidth="1"/>
    <col min="17" max="16384" width="9.140625" style="3" customWidth="1"/>
  </cols>
  <sheetData>
    <row r="1" spans="1:16" ht="18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8" t="s">
        <v>6</v>
      </c>
      <c r="H1" s="8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15"/>
    </row>
    <row r="2" spans="1:17" ht="9.75" customHeight="1">
      <c r="A2" s="4">
        <v>8</v>
      </c>
      <c r="B2" s="4">
        <v>2</v>
      </c>
      <c r="C2" s="4">
        <v>751</v>
      </c>
      <c r="D2" s="4">
        <v>4.31</v>
      </c>
      <c r="E2" s="4" t="s">
        <v>2271</v>
      </c>
      <c r="F2" s="5" t="s">
        <v>2272</v>
      </c>
      <c r="G2" s="5" t="s">
        <v>17</v>
      </c>
      <c r="H2" s="5" t="s">
        <v>42</v>
      </c>
      <c r="I2" s="4">
        <v>3940</v>
      </c>
      <c r="J2" s="4">
        <v>4005</v>
      </c>
      <c r="K2" s="4">
        <v>3936</v>
      </c>
      <c r="L2" s="4">
        <v>3856</v>
      </c>
      <c r="M2" s="4">
        <v>3757</v>
      </c>
      <c r="N2" s="4">
        <v>16.1</v>
      </c>
      <c r="O2" s="4">
        <v>340</v>
      </c>
      <c r="P2" s="16"/>
      <c r="Q2" s="10">
        <f>(M2-L2)/L2</f>
        <v>-0.02567427385892116</v>
      </c>
    </row>
    <row r="3" spans="1:17" ht="9.75" customHeight="1">
      <c r="A3" s="1">
        <v>8</v>
      </c>
      <c r="B3" s="1">
        <v>2</v>
      </c>
      <c r="C3" s="1">
        <v>758</v>
      </c>
      <c r="D3" s="1">
        <v>10.5</v>
      </c>
      <c r="E3" s="1" t="s">
        <v>2273</v>
      </c>
      <c r="F3" s="2" t="s">
        <v>2274</v>
      </c>
      <c r="G3" s="2" t="s">
        <v>17</v>
      </c>
      <c r="H3" s="2" t="s">
        <v>134</v>
      </c>
      <c r="I3" s="1">
        <v>5047</v>
      </c>
      <c r="J3" s="1">
        <v>5081</v>
      </c>
      <c r="K3" s="1">
        <v>5057</v>
      </c>
      <c r="L3" s="1">
        <v>4983</v>
      </c>
      <c r="M3" s="1">
        <v>4862</v>
      </c>
      <c r="N3" s="1">
        <v>13.1</v>
      </c>
      <c r="O3" s="1">
        <v>34</v>
      </c>
      <c r="P3" s="14"/>
      <c r="Q3" s="10">
        <f aca="true" t="shared" si="0" ref="Q3:Q73">(M3-L3)/L3</f>
        <v>-0.024282560706401765</v>
      </c>
    </row>
    <row r="4" spans="1:17" ht="9.75" customHeight="1">
      <c r="A4" s="1">
        <v>8</v>
      </c>
      <c r="B4" s="1">
        <v>2</v>
      </c>
      <c r="C4" s="1">
        <v>772</v>
      </c>
      <c r="D4" s="1">
        <v>2.2</v>
      </c>
      <c r="E4" s="1" t="s">
        <v>2275</v>
      </c>
      <c r="F4" s="2" t="s">
        <v>2276</v>
      </c>
      <c r="G4" s="2" t="s">
        <v>17</v>
      </c>
      <c r="H4" s="2" t="s">
        <v>134</v>
      </c>
      <c r="I4" s="1">
        <v>8842</v>
      </c>
      <c r="J4" s="1">
        <v>8204</v>
      </c>
      <c r="K4" s="1">
        <v>8390</v>
      </c>
      <c r="L4" s="1">
        <v>8910</v>
      </c>
      <c r="M4" s="1">
        <v>7992</v>
      </c>
      <c r="N4" s="1">
        <v>8.4</v>
      </c>
      <c r="O4" s="1">
        <v>34</v>
      </c>
      <c r="P4" s="14"/>
      <c r="Q4" s="10">
        <f t="shared" si="0"/>
        <v>-0.10303030303030303</v>
      </c>
    </row>
    <row r="5" spans="1:17" ht="9.75" customHeight="1">
      <c r="A5" s="1">
        <v>8</v>
      </c>
      <c r="B5" s="1">
        <v>2</v>
      </c>
      <c r="C5" s="1">
        <v>788</v>
      </c>
      <c r="D5" s="1">
        <v>1.5</v>
      </c>
      <c r="E5" s="1" t="s">
        <v>2277</v>
      </c>
      <c r="F5" s="2" t="s">
        <v>2278</v>
      </c>
      <c r="G5" s="2" t="s">
        <v>17</v>
      </c>
      <c r="H5" s="2" t="s">
        <v>134</v>
      </c>
      <c r="I5" s="1">
        <v>5186</v>
      </c>
      <c r="J5" s="1">
        <v>5166</v>
      </c>
      <c r="K5" s="1">
        <v>5028</v>
      </c>
      <c r="L5" s="1">
        <v>5049</v>
      </c>
      <c r="M5" s="1">
        <v>4801</v>
      </c>
      <c r="N5" s="1">
        <v>15.3</v>
      </c>
      <c r="O5" s="1">
        <v>34</v>
      </c>
      <c r="P5" s="14"/>
      <c r="Q5" s="10">
        <f t="shared" si="0"/>
        <v>-0.049118637353931474</v>
      </c>
    </row>
    <row r="6" spans="1:17" ht="9.75" customHeight="1">
      <c r="A6" s="1">
        <v>8</v>
      </c>
      <c r="B6" s="1">
        <v>2</v>
      </c>
      <c r="C6" s="1">
        <v>808</v>
      </c>
      <c r="D6" s="1">
        <v>1.6</v>
      </c>
      <c r="E6" s="1" t="s">
        <v>2279</v>
      </c>
      <c r="F6" s="2" t="s">
        <v>2280</v>
      </c>
      <c r="G6" s="2" t="s">
        <v>17</v>
      </c>
      <c r="H6" s="2" t="s">
        <v>134</v>
      </c>
      <c r="I6" s="1">
        <v>3985</v>
      </c>
      <c r="J6" s="1">
        <v>3746</v>
      </c>
      <c r="K6" s="1">
        <v>3713</v>
      </c>
      <c r="L6" s="1">
        <v>3495</v>
      </c>
      <c r="M6" s="1">
        <v>3193</v>
      </c>
      <c r="N6" s="1">
        <v>14.7</v>
      </c>
      <c r="O6" s="1">
        <v>34</v>
      </c>
      <c r="P6" s="14"/>
      <c r="Q6" s="10">
        <f t="shared" si="0"/>
        <v>-0.08640915593705294</v>
      </c>
    </row>
    <row r="7" spans="1:17" ht="9.75" customHeight="1">
      <c r="A7" s="1">
        <v>8</v>
      </c>
      <c r="B7" s="1">
        <v>2</v>
      </c>
      <c r="C7" s="1">
        <v>808</v>
      </c>
      <c r="D7" s="1">
        <v>6</v>
      </c>
      <c r="E7" s="1" t="s">
        <v>2281</v>
      </c>
      <c r="F7" s="2" t="s">
        <v>2282</v>
      </c>
      <c r="G7" s="2" t="s">
        <v>17</v>
      </c>
      <c r="H7" s="2" t="s">
        <v>134</v>
      </c>
      <c r="I7" s="1">
        <v>4308</v>
      </c>
      <c r="J7" s="1">
        <v>4398</v>
      </c>
      <c r="K7" s="1">
        <v>4258</v>
      </c>
      <c r="L7" s="1">
        <v>4199</v>
      </c>
      <c r="M7" s="1">
        <v>3875</v>
      </c>
      <c r="N7" s="1">
        <v>14.7</v>
      </c>
      <c r="O7" s="1">
        <v>33</v>
      </c>
      <c r="P7" s="14"/>
      <c r="Q7" s="10">
        <f t="shared" si="0"/>
        <v>-0.07716122886401525</v>
      </c>
    </row>
    <row r="8" spans="1:17" ht="9.75" customHeight="1">
      <c r="A8" s="1">
        <v>8</v>
      </c>
      <c r="B8" s="1">
        <v>2</v>
      </c>
      <c r="C8" s="1">
        <v>808</v>
      </c>
      <c r="D8" s="1">
        <v>9.1</v>
      </c>
      <c r="E8" s="1" t="s">
        <v>2283</v>
      </c>
      <c r="F8" s="2" t="s">
        <v>2284</v>
      </c>
      <c r="G8" s="2" t="s">
        <v>17</v>
      </c>
      <c r="H8" s="2" t="s">
        <v>134</v>
      </c>
      <c r="I8" s="1">
        <v>7509</v>
      </c>
      <c r="J8" s="1">
        <v>6937</v>
      </c>
      <c r="K8" s="1">
        <v>7230</v>
      </c>
      <c r="L8" s="1">
        <v>7610</v>
      </c>
      <c r="M8" s="1">
        <v>6922</v>
      </c>
      <c r="N8" s="1">
        <v>9.8</v>
      </c>
      <c r="O8" s="1">
        <v>34</v>
      </c>
      <c r="P8" s="14"/>
      <c r="Q8" s="10">
        <f t="shared" si="0"/>
        <v>-0.09040735873850198</v>
      </c>
    </row>
    <row r="9" spans="1:17" ht="9.75" customHeight="1">
      <c r="A9" s="1">
        <v>8</v>
      </c>
      <c r="B9" s="1">
        <v>2</v>
      </c>
      <c r="C9" s="1">
        <v>808</v>
      </c>
      <c r="D9" s="1">
        <v>9.1</v>
      </c>
      <c r="E9" s="1" t="s">
        <v>2285</v>
      </c>
      <c r="F9" s="2" t="s">
        <v>2286</v>
      </c>
      <c r="G9" s="2" t="s">
        <v>137</v>
      </c>
      <c r="H9" s="2" t="s">
        <v>134</v>
      </c>
      <c r="I9" s="1">
        <v>3954</v>
      </c>
      <c r="J9" s="1">
        <v>3677</v>
      </c>
      <c r="K9" s="1">
        <v>3633</v>
      </c>
      <c r="L9" s="1">
        <v>3913</v>
      </c>
      <c r="M9" s="1">
        <v>3531</v>
      </c>
      <c r="N9" s="1">
        <v>9.8</v>
      </c>
      <c r="O9" s="1" t="s">
        <v>43</v>
      </c>
      <c r="P9" s="14"/>
      <c r="Q9" s="10">
        <f t="shared" si="0"/>
        <v>-0.09762330692563251</v>
      </c>
    </row>
    <row r="10" spans="1:17" ht="9.75" customHeight="1">
      <c r="A10" s="1">
        <v>8</v>
      </c>
      <c r="B10" s="1">
        <v>2</v>
      </c>
      <c r="C10" s="1">
        <v>808</v>
      </c>
      <c r="D10" s="1">
        <v>9.1</v>
      </c>
      <c r="E10" s="1" t="s">
        <v>2287</v>
      </c>
      <c r="F10" s="2" t="s">
        <v>2288</v>
      </c>
      <c r="G10" s="2" t="s">
        <v>140</v>
      </c>
      <c r="H10" s="2" t="s">
        <v>134</v>
      </c>
      <c r="I10" s="1">
        <v>3849</v>
      </c>
      <c r="J10" s="1">
        <v>3260</v>
      </c>
      <c r="K10" s="1">
        <v>3597</v>
      </c>
      <c r="L10" s="1">
        <v>3696</v>
      </c>
      <c r="M10" s="1">
        <v>3391</v>
      </c>
      <c r="N10" s="1">
        <v>9.8</v>
      </c>
      <c r="O10" s="1" t="s">
        <v>43</v>
      </c>
      <c r="P10" s="14"/>
      <c r="Q10" s="10">
        <f t="shared" si="0"/>
        <v>-0.08252164502164502</v>
      </c>
    </row>
    <row r="11" spans="1:17" ht="9.75" customHeight="1">
      <c r="A11" s="1">
        <v>8</v>
      </c>
      <c r="B11" s="1">
        <v>2</v>
      </c>
      <c r="C11" s="1">
        <v>808</v>
      </c>
      <c r="D11" s="1">
        <v>12.125</v>
      </c>
      <c r="E11" s="1" t="s">
        <v>2289</v>
      </c>
      <c r="F11" s="2" t="s">
        <v>2290</v>
      </c>
      <c r="G11" s="2" t="s">
        <v>17</v>
      </c>
      <c r="H11" s="2" t="s">
        <v>18</v>
      </c>
      <c r="I11" s="1">
        <v>3094</v>
      </c>
      <c r="J11" s="1">
        <v>3095</v>
      </c>
      <c r="K11" s="1">
        <v>3049</v>
      </c>
      <c r="L11" s="1">
        <v>3113</v>
      </c>
      <c r="M11" s="1">
        <v>2691</v>
      </c>
      <c r="N11" s="1">
        <v>14.6</v>
      </c>
      <c r="O11" s="1">
        <v>30</v>
      </c>
      <c r="P11" s="14"/>
      <c r="Q11" s="10">
        <f t="shared" si="0"/>
        <v>-0.13556055252168325</v>
      </c>
    </row>
    <row r="12" spans="1:17" ht="9.75" customHeight="1">
      <c r="A12" s="1">
        <v>8</v>
      </c>
      <c r="B12" s="1">
        <v>2</v>
      </c>
      <c r="C12" s="1">
        <v>842</v>
      </c>
      <c r="D12" s="1">
        <v>15</v>
      </c>
      <c r="E12" s="1" t="s">
        <v>2291</v>
      </c>
      <c r="F12" s="2" t="s">
        <v>2292</v>
      </c>
      <c r="G12" s="2" t="s">
        <v>17</v>
      </c>
      <c r="H12" s="2" t="s">
        <v>145</v>
      </c>
      <c r="I12" s="1">
        <v>3015</v>
      </c>
      <c r="J12" s="1">
        <v>2969</v>
      </c>
      <c r="K12" s="1">
        <v>3060</v>
      </c>
      <c r="L12" s="1">
        <v>3082</v>
      </c>
      <c r="M12" s="1">
        <v>3020</v>
      </c>
      <c r="N12" s="1">
        <v>15.1</v>
      </c>
      <c r="O12" s="1" t="s">
        <v>43</v>
      </c>
      <c r="P12" s="14"/>
      <c r="Q12" s="10">
        <f t="shared" si="0"/>
        <v>-0.020116807268007787</v>
      </c>
    </row>
    <row r="13" spans="1:18" ht="9.75" customHeight="1">
      <c r="A13" s="1"/>
      <c r="B13" s="1"/>
      <c r="C13" s="1"/>
      <c r="D13" s="1"/>
      <c r="E13" s="1"/>
      <c r="F13" s="2"/>
      <c r="G13" s="2"/>
      <c r="H13" s="2"/>
      <c r="I13" s="1"/>
      <c r="J13" s="1"/>
      <c r="K13" s="1"/>
      <c r="L13" s="1">
        <f>SUM(L2:L12)</f>
        <v>51906</v>
      </c>
      <c r="M13" s="1">
        <f>SUM(M2:M12)</f>
        <v>48035</v>
      </c>
      <c r="N13" s="1"/>
      <c r="O13" s="1"/>
      <c r="P13" s="14">
        <f>(M13-L13)/L13</f>
        <v>-0.07457712017878472</v>
      </c>
      <c r="Q13" s="10"/>
      <c r="R13" s="10">
        <f>MEDIAN(Q2:Q12)</f>
        <v>-0.08252164502164502</v>
      </c>
    </row>
    <row r="14" spans="1:17" ht="9.75" customHeight="1">
      <c r="A14" s="1">
        <v>8</v>
      </c>
      <c r="B14" s="1">
        <v>3</v>
      </c>
      <c r="C14" s="1">
        <v>371</v>
      </c>
      <c r="D14" s="1">
        <v>1</v>
      </c>
      <c r="E14" s="1" t="s">
        <v>2293</v>
      </c>
      <c r="F14" s="2" t="s">
        <v>2294</v>
      </c>
      <c r="G14" s="2" t="s">
        <v>17</v>
      </c>
      <c r="H14" s="2" t="s">
        <v>145</v>
      </c>
      <c r="I14" s="1">
        <v>3384</v>
      </c>
      <c r="J14" s="1">
        <v>3423</v>
      </c>
      <c r="K14" s="1">
        <v>3460</v>
      </c>
      <c r="L14" s="1">
        <v>3416</v>
      </c>
      <c r="M14" s="1">
        <v>3559</v>
      </c>
      <c r="N14" s="1">
        <v>17.1</v>
      </c>
      <c r="O14" s="1" t="s">
        <v>43</v>
      </c>
      <c r="P14" s="14"/>
      <c r="Q14" s="10">
        <f t="shared" si="0"/>
        <v>0.04186182669789227</v>
      </c>
    </row>
    <row r="15" spans="1:17" ht="9.75" customHeight="1">
      <c r="A15" s="1">
        <v>8</v>
      </c>
      <c r="B15" s="1">
        <v>3</v>
      </c>
      <c r="C15" s="1">
        <v>384</v>
      </c>
      <c r="D15" s="1">
        <v>6</v>
      </c>
      <c r="E15" s="1" t="s">
        <v>2295</v>
      </c>
      <c r="F15" s="2" t="s">
        <v>2296</v>
      </c>
      <c r="G15" s="2" t="s">
        <v>17</v>
      </c>
      <c r="H15" s="2" t="s">
        <v>134</v>
      </c>
      <c r="I15" s="1">
        <v>4437</v>
      </c>
      <c r="J15" s="1">
        <v>4084</v>
      </c>
      <c r="K15" s="1">
        <v>4244</v>
      </c>
      <c r="L15" s="1">
        <v>4418</v>
      </c>
      <c r="M15" s="1">
        <v>4222</v>
      </c>
      <c r="N15" s="1">
        <v>15.3</v>
      </c>
      <c r="O15" s="1">
        <v>37</v>
      </c>
      <c r="P15" s="14"/>
      <c r="Q15" s="10">
        <f t="shared" si="0"/>
        <v>-0.04436396559529199</v>
      </c>
    </row>
    <row r="16" spans="1:17" ht="9.75" customHeight="1">
      <c r="A16" s="1">
        <v>8</v>
      </c>
      <c r="B16" s="1">
        <v>3</v>
      </c>
      <c r="C16" s="1">
        <v>384</v>
      </c>
      <c r="D16" s="1">
        <v>11.74</v>
      </c>
      <c r="E16" s="1" t="s">
        <v>2297</v>
      </c>
      <c r="F16" s="2" t="s">
        <v>2298</v>
      </c>
      <c r="G16" s="2" t="s">
        <v>17</v>
      </c>
      <c r="H16" s="2" t="s">
        <v>18</v>
      </c>
      <c r="I16" s="1">
        <v>7755</v>
      </c>
      <c r="J16" s="1">
        <v>7957</v>
      </c>
      <c r="K16" s="1">
        <v>7773</v>
      </c>
      <c r="L16" s="1">
        <v>7389</v>
      </c>
      <c r="M16" s="1">
        <v>7410</v>
      </c>
      <c r="N16" s="1">
        <v>9.4</v>
      </c>
      <c r="O16" s="1">
        <v>35</v>
      </c>
      <c r="P16" s="14"/>
      <c r="Q16" s="10">
        <f t="shared" si="0"/>
        <v>0.0028420625253755584</v>
      </c>
    </row>
    <row r="17" spans="1:17" ht="9.75" customHeight="1">
      <c r="A17" s="1">
        <v>8</v>
      </c>
      <c r="B17" s="1">
        <v>3</v>
      </c>
      <c r="C17" s="1">
        <v>384</v>
      </c>
      <c r="D17" s="1">
        <v>15.06</v>
      </c>
      <c r="E17" s="1" t="s">
        <v>2299</v>
      </c>
      <c r="F17" s="2" t="s">
        <v>2300</v>
      </c>
      <c r="G17" s="2" t="s">
        <v>17</v>
      </c>
      <c r="H17" s="2" t="s">
        <v>18</v>
      </c>
      <c r="I17" s="1">
        <v>11196</v>
      </c>
      <c r="J17" s="1">
        <v>10411</v>
      </c>
      <c r="K17" s="1">
        <v>10958</v>
      </c>
      <c r="L17" s="1">
        <v>10837</v>
      </c>
      <c r="M17" s="1">
        <v>11176</v>
      </c>
      <c r="N17" s="1">
        <v>5.6</v>
      </c>
      <c r="O17" s="1">
        <v>29</v>
      </c>
      <c r="P17" s="14"/>
      <c r="Q17" s="10">
        <f t="shared" si="0"/>
        <v>0.03128172003321952</v>
      </c>
    </row>
    <row r="18" spans="1:17" ht="9.75" customHeight="1">
      <c r="A18" s="1">
        <v>8</v>
      </c>
      <c r="B18" s="1">
        <v>3</v>
      </c>
      <c r="C18" s="1">
        <v>384</v>
      </c>
      <c r="D18" s="1">
        <v>15.75</v>
      </c>
      <c r="E18" s="1" t="s">
        <v>2301</v>
      </c>
      <c r="F18" s="2" t="s">
        <v>2302</v>
      </c>
      <c r="G18" s="2" t="s">
        <v>17</v>
      </c>
      <c r="H18" s="2" t="s">
        <v>18</v>
      </c>
      <c r="I18" s="1">
        <v>8341</v>
      </c>
      <c r="J18" s="1">
        <v>7909</v>
      </c>
      <c r="K18" s="1">
        <v>7408</v>
      </c>
      <c r="L18" s="1">
        <v>7669</v>
      </c>
      <c r="M18" s="1">
        <v>7966</v>
      </c>
      <c r="N18" s="1">
        <v>7.4</v>
      </c>
      <c r="O18" s="1">
        <v>37</v>
      </c>
      <c r="P18" s="14"/>
      <c r="Q18" s="10">
        <f t="shared" si="0"/>
        <v>0.03872734385187117</v>
      </c>
    </row>
    <row r="19" spans="1:17" ht="9.75" customHeight="1">
      <c r="A19" s="1">
        <v>8</v>
      </c>
      <c r="B19" s="1">
        <v>3</v>
      </c>
      <c r="C19" s="1">
        <v>384</v>
      </c>
      <c r="D19" s="1">
        <v>18</v>
      </c>
      <c r="E19" s="1" t="s">
        <v>2303</v>
      </c>
      <c r="F19" s="2" t="s">
        <v>2304</v>
      </c>
      <c r="G19" s="2" t="s">
        <v>17</v>
      </c>
      <c r="H19" s="2" t="s">
        <v>134</v>
      </c>
      <c r="I19" s="1">
        <v>8942</v>
      </c>
      <c r="J19" s="1">
        <v>8854</v>
      </c>
      <c r="K19" s="1">
        <v>8803</v>
      </c>
      <c r="L19" s="1">
        <v>8736</v>
      </c>
      <c r="M19" s="1">
        <v>8588</v>
      </c>
      <c r="N19" s="1">
        <v>10.4</v>
      </c>
      <c r="O19" s="1">
        <v>37</v>
      </c>
      <c r="P19" s="14"/>
      <c r="Q19" s="10">
        <f t="shared" si="0"/>
        <v>-0.01694139194139194</v>
      </c>
    </row>
    <row r="20" spans="1:17" ht="9.75" customHeight="1">
      <c r="A20" s="1">
        <v>8</v>
      </c>
      <c r="B20" s="1">
        <v>3</v>
      </c>
      <c r="C20" s="1">
        <v>402</v>
      </c>
      <c r="D20" s="1">
        <v>0.82</v>
      </c>
      <c r="E20" s="1" t="s">
        <v>2305</v>
      </c>
      <c r="F20" s="2" t="s">
        <v>2306</v>
      </c>
      <c r="G20" s="2" t="s">
        <v>17</v>
      </c>
      <c r="H20" s="2" t="s">
        <v>134</v>
      </c>
      <c r="I20" s="1">
        <v>8652</v>
      </c>
      <c r="J20" s="1">
        <v>9394</v>
      </c>
      <c r="K20" s="1">
        <v>8813</v>
      </c>
      <c r="L20" s="1">
        <v>9159</v>
      </c>
      <c r="M20" s="1">
        <v>8634</v>
      </c>
      <c r="N20" s="1">
        <v>12.4</v>
      </c>
      <c r="O20" s="1">
        <v>35</v>
      </c>
      <c r="P20" s="14"/>
      <c r="Q20" s="10">
        <f t="shared" si="0"/>
        <v>-0.05732066819521782</v>
      </c>
    </row>
    <row r="21" spans="1:17" ht="9.75" customHeight="1">
      <c r="A21" s="1">
        <v>8</v>
      </c>
      <c r="B21" s="1">
        <v>3</v>
      </c>
      <c r="C21" s="1">
        <v>402</v>
      </c>
      <c r="D21" s="1">
        <v>8.2</v>
      </c>
      <c r="E21" s="1" t="s">
        <v>2307</v>
      </c>
      <c r="F21" s="2" t="s">
        <v>2308</v>
      </c>
      <c r="G21" s="2" t="s">
        <v>17</v>
      </c>
      <c r="H21" s="2" t="s">
        <v>134</v>
      </c>
      <c r="I21" s="1">
        <v>6622</v>
      </c>
      <c r="J21" s="1">
        <v>7517</v>
      </c>
      <c r="K21" s="1">
        <v>7369</v>
      </c>
      <c r="L21" s="1">
        <v>7451</v>
      </c>
      <c r="M21" s="1">
        <v>7325</v>
      </c>
      <c r="N21" s="1">
        <v>11.9</v>
      </c>
      <c r="O21" s="1">
        <v>34</v>
      </c>
      <c r="P21" s="14"/>
      <c r="Q21" s="10">
        <f t="shared" si="0"/>
        <v>-0.016910481814521542</v>
      </c>
    </row>
    <row r="22" spans="1:17" ht="9.75" customHeight="1">
      <c r="A22" s="1">
        <v>8</v>
      </c>
      <c r="B22" s="1">
        <v>3</v>
      </c>
      <c r="C22" s="1">
        <v>415</v>
      </c>
      <c r="D22" s="1">
        <v>12</v>
      </c>
      <c r="E22" s="1" t="s">
        <v>2309</v>
      </c>
      <c r="F22" s="2" t="s">
        <v>2310</v>
      </c>
      <c r="G22" s="2" t="s">
        <v>17</v>
      </c>
      <c r="H22" s="2" t="s">
        <v>134</v>
      </c>
      <c r="I22" s="1">
        <v>5524</v>
      </c>
      <c r="J22" s="1">
        <v>5593</v>
      </c>
      <c r="K22" s="1">
        <v>5552</v>
      </c>
      <c r="L22" s="1">
        <v>5405</v>
      </c>
      <c r="M22" s="1">
        <v>6005</v>
      </c>
      <c r="N22" s="1">
        <v>10</v>
      </c>
      <c r="O22" s="1">
        <v>32</v>
      </c>
      <c r="P22" s="14"/>
      <c r="Q22" s="10">
        <f t="shared" si="0"/>
        <v>0.11100832562442182</v>
      </c>
    </row>
    <row r="23" spans="1:17" ht="9.75" customHeight="1">
      <c r="A23" s="1">
        <v>8</v>
      </c>
      <c r="B23" s="1">
        <v>3</v>
      </c>
      <c r="C23" s="1">
        <v>432</v>
      </c>
      <c r="D23" s="1">
        <v>10</v>
      </c>
      <c r="E23" s="1" t="s">
        <v>2311</v>
      </c>
      <c r="F23" s="2" t="s">
        <v>2312</v>
      </c>
      <c r="G23" s="2" t="s">
        <v>17</v>
      </c>
      <c r="H23" s="2" t="s">
        <v>18</v>
      </c>
      <c r="I23" s="1">
        <v>6570</v>
      </c>
      <c r="J23" s="1">
        <v>6671</v>
      </c>
      <c r="K23" s="1">
        <v>6395</v>
      </c>
      <c r="L23" s="1">
        <v>6468</v>
      </c>
      <c r="M23" s="1">
        <v>6871</v>
      </c>
      <c r="N23" s="1">
        <v>11.9</v>
      </c>
      <c r="O23" s="1">
        <v>32</v>
      </c>
      <c r="P23" s="14"/>
      <c r="Q23" s="10">
        <f t="shared" si="0"/>
        <v>0.062306740878169446</v>
      </c>
    </row>
    <row r="24" spans="1:17" ht="9.75" customHeight="1">
      <c r="A24" s="1">
        <v>8</v>
      </c>
      <c r="B24" s="1">
        <v>3</v>
      </c>
      <c r="C24" s="1">
        <v>450</v>
      </c>
      <c r="D24" s="1">
        <v>0.5</v>
      </c>
      <c r="E24" s="1" t="s">
        <v>2313</v>
      </c>
      <c r="F24" s="2" t="s">
        <v>2314</v>
      </c>
      <c r="G24" s="2" t="s">
        <v>17</v>
      </c>
      <c r="H24" s="2" t="s">
        <v>134</v>
      </c>
      <c r="I24" s="1">
        <v>8215</v>
      </c>
      <c r="J24" s="1">
        <v>8392</v>
      </c>
      <c r="K24" s="1">
        <v>8195</v>
      </c>
      <c r="L24" s="1">
        <v>8163</v>
      </c>
      <c r="M24" s="1">
        <v>8796</v>
      </c>
      <c r="N24" s="1">
        <v>10.6</v>
      </c>
      <c r="O24" s="1">
        <v>36</v>
      </c>
      <c r="P24" s="14"/>
      <c r="Q24" s="10">
        <f t="shared" si="0"/>
        <v>0.07754502021315693</v>
      </c>
    </row>
    <row r="25" spans="1:17" ht="9.75" customHeight="1">
      <c r="A25" s="1">
        <v>8</v>
      </c>
      <c r="B25" s="1">
        <v>3</v>
      </c>
      <c r="C25" s="1">
        <v>450</v>
      </c>
      <c r="D25" s="1">
        <v>9.83</v>
      </c>
      <c r="E25" s="1" t="s">
        <v>2315</v>
      </c>
      <c r="F25" s="2" t="s">
        <v>2316</v>
      </c>
      <c r="G25" s="2" t="s">
        <v>17</v>
      </c>
      <c r="H25" s="2" t="s">
        <v>134</v>
      </c>
      <c r="I25" s="1">
        <v>6751</v>
      </c>
      <c r="J25" s="1">
        <v>6712</v>
      </c>
      <c r="K25" s="1">
        <v>6854</v>
      </c>
      <c r="L25" s="1">
        <v>6978</v>
      </c>
      <c r="M25" s="1">
        <v>7506</v>
      </c>
      <c r="N25" s="1">
        <v>11.8</v>
      </c>
      <c r="O25" s="1">
        <v>36</v>
      </c>
      <c r="P25" s="14"/>
      <c r="Q25" s="10">
        <f t="shared" si="0"/>
        <v>0.07566638005159071</v>
      </c>
    </row>
    <row r="26" spans="1:17" ht="9.75" customHeight="1">
      <c r="A26" s="1">
        <v>8</v>
      </c>
      <c r="B26" s="1">
        <v>3</v>
      </c>
      <c r="C26" s="1">
        <v>450</v>
      </c>
      <c r="D26" s="1">
        <v>14.77</v>
      </c>
      <c r="E26" s="1" t="s">
        <v>2317</v>
      </c>
      <c r="F26" s="2" t="s">
        <v>2318</v>
      </c>
      <c r="G26" s="2" t="s">
        <v>17</v>
      </c>
      <c r="H26" s="2" t="s">
        <v>134</v>
      </c>
      <c r="I26" s="1">
        <v>8864</v>
      </c>
      <c r="J26" s="1">
        <v>8189</v>
      </c>
      <c r="K26" s="1">
        <v>8552</v>
      </c>
      <c r="L26" s="1">
        <v>8958</v>
      </c>
      <c r="M26" s="1">
        <v>9161</v>
      </c>
      <c r="N26" s="1">
        <v>8.7</v>
      </c>
      <c r="O26" s="1">
        <v>36</v>
      </c>
      <c r="P26" s="14"/>
      <c r="Q26" s="10">
        <f t="shared" si="0"/>
        <v>0.02266130832775173</v>
      </c>
    </row>
    <row r="27" spans="1:17" ht="9.75" customHeight="1">
      <c r="A27" s="1">
        <v>8</v>
      </c>
      <c r="B27" s="1">
        <v>3</v>
      </c>
      <c r="C27" s="1">
        <v>468</v>
      </c>
      <c r="D27" s="1">
        <v>1.47</v>
      </c>
      <c r="E27" s="1" t="s">
        <v>2319</v>
      </c>
      <c r="F27" s="2" t="s">
        <v>2320</v>
      </c>
      <c r="G27" s="2" t="s">
        <v>17</v>
      </c>
      <c r="H27" s="2" t="s">
        <v>134</v>
      </c>
      <c r="I27" s="1">
        <v>10846</v>
      </c>
      <c r="J27" s="1">
        <v>10319</v>
      </c>
      <c r="K27" s="1">
        <v>10071</v>
      </c>
      <c r="L27" s="1">
        <v>10329</v>
      </c>
      <c r="M27" s="1">
        <v>10433</v>
      </c>
      <c r="N27" s="1">
        <v>6.5</v>
      </c>
      <c r="O27" s="1">
        <v>30</v>
      </c>
      <c r="P27" s="14"/>
      <c r="Q27" s="10">
        <f t="shared" si="0"/>
        <v>0.010068738503243295</v>
      </c>
    </row>
    <row r="28" spans="1:17" ht="9.75" customHeight="1">
      <c r="A28" s="1">
        <v>8</v>
      </c>
      <c r="B28" s="1">
        <v>3</v>
      </c>
      <c r="C28" s="1">
        <v>471</v>
      </c>
      <c r="D28" s="1">
        <v>0.74</v>
      </c>
      <c r="E28" s="1" t="s">
        <v>2321</v>
      </c>
      <c r="F28" s="2" t="s">
        <v>2322</v>
      </c>
      <c r="G28" s="2" t="s">
        <v>17</v>
      </c>
      <c r="H28" s="2" t="s">
        <v>18</v>
      </c>
      <c r="I28" s="1">
        <v>23565</v>
      </c>
      <c r="J28" s="1">
        <v>19767</v>
      </c>
      <c r="K28" s="1">
        <v>22037</v>
      </c>
      <c r="L28" s="1">
        <v>21791</v>
      </c>
      <c r="M28" s="1">
        <v>21460</v>
      </c>
      <c r="N28" s="1">
        <v>5.2</v>
      </c>
      <c r="O28" s="1">
        <v>29</v>
      </c>
      <c r="P28" s="14"/>
      <c r="Q28" s="10">
        <f t="shared" si="0"/>
        <v>-0.015189757239227204</v>
      </c>
    </row>
    <row r="29" spans="1:17" ht="9.75" customHeight="1">
      <c r="A29" s="1">
        <v>8</v>
      </c>
      <c r="B29" s="1">
        <v>3</v>
      </c>
      <c r="C29" s="1">
        <v>471</v>
      </c>
      <c r="D29" s="1">
        <v>1.44</v>
      </c>
      <c r="E29" s="1" t="s">
        <v>2323</v>
      </c>
      <c r="F29" s="2" t="s">
        <v>2324</v>
      </c>
      <c r="G29" s="2" t="s">
        <v>17</v>
      </c>
      <c r="H29" s="2" t="s">
        <v>18</v>
      </c>
      <c r="I29" s="1">
        <v>22348</v>
      </c>
      <c r="J29" s="1">
        <v>19587</v>
      </c>
      <c r="K29" s="1">
        <v>20023</v>
      </c>
      <c r="L29" s="1">
        <v>21428</v>
      </c>
      <c r="M29" s="1">
        <v>20900</v>
      </c>
      <c r="N29" s="1">
        <v>3.1</v>
      </c>
      <c r="O29" s="1" t="s">
        <v>43</v>
      </c>
      <c r="P29" s="14"/>
      <c r="Q29" s="10">
        <f t="shared" si="0"/>
        <v>-0.024640657084188913</v>
      </c>
    </row>
    <row r="30" spans="1:17" ht="9.75" customHeight="1">
      <c r="A30" s="1">
        <v>8</v>
      </c>
      <c r="B30" s="1">
        <v>3</v>
      </c>
      <c r="C30" s="1">
        <v>471</v>
      </c>
      <c r="D30" s="1">
        <v>2.265</v>
      </c>
      <c r="E30" s="1" t="s">
        <v>2325</v>
      </c>
      <c r="F30" s="2" t="s">
        <v>2326</v>
      </c>
      <c r="G30" s="2" t="s">
        <v>17</v>
      </c>
      <c r="H30" s="2" t="s">
        <v>18</v>
      </c>
      <c r="I30" s="1">
        <v>12283</v>
      </c>
      <c r="J30" s="1">
        <v>11798</v>
      </c>
      <c r="K30" s="1">
        <v>11255</v>
      </c>
      <c r="L30" s="1">
        <v>10474</v>
      </c>
      <c r="M30" s="1">
        <v>10419</v>
      </c>
      <c r="N30" s="1">
        <v>3.2</v>
      </c>
      <c r="O30" s="1">
        <v>30</v>
      </c>
      <c r="P30" s="14"/>
      <c r="Q30" s="10">
        <f t="shared" si="0"/>
        <v>-0.005251097956845523</v>
      </c>
    </row>
    <row r="31" spans="1:17" ht="9.75" customHeight="1">
      <c r="A31" s="1">
        <v>8</v>
      </c>
      <c r="B31" s="1">
        <v>3</v>
      </c>
      <c r="C31" s="1">
        <v>474</v>
      </c>
      <c r="D31" s="1">
        <v>0.9</v>
      </c>
      <c r="E31" s="1" t="s">
        <v>2327</v>
      </c>
      <c r="F31" s="2" t="s">
        <v>2328</v>
      </c>
      <c r="G31" s="2" t="s">
        <v>137</v>
      </c>
      <c r="H31" s="2" t="s">
        <v>18</v>
      </c>
      <c r="I31" s="1">
        <v>8583</v>
      </c>
      <c r="J31" s="1">
        <v>8468</v>
      </c>
      <c r="K31" s="1">
        <v>8030</v>
      </c>
      <c r="L31" s="1">
        <v>8323</v>
      </c>
      <c r="M31" s="1">
        <v>8086</v>
      </c>
      <c r="N31" s="1">
        <v>2.8</v>
      </c>
      <c r="O31" s="1">
        <v>31</v>
      </c>
      <c r="P31" s="14"/>
      <c r="Q31" s="10">
        <f t="shared" si="0"/>
        <v>-0.028475309383635707</v>
      </c>
    </row>
    <row r="32" spans="1:17" ht="9.75" customHeight="1">
      <c r="A32" s="1">
        <v>8</v>
      </c>
      <c r="B32" s="1">
        <v>3</v>
      </c>
      <c r="C32" s="1">
        <v>474</v>
      </c>
      <c r="D32" s="1">
        <v>0.9</v>
      </c>
      <c r="E32" s="1" t="s">
        <v>2329</v>
      </c>
      <c r="F32" s="2" t="s">
        <v>2330</v>
      </c>
      <c r="G32" s="2" t="s">
        <v>140</v>
      </c>
      <c r="H32" s="2" t="s">
        <v>18</v>
      </c>
      <c r="I32" s="1">
        <v>8246</v>
      </c>
      <c r="J32" s="1">
        <v>7011</v>
      </c>
      <c r="K32" s="1">
        <v>6838</v>
      </c>
      <c r="L32" s="1">
        <v>6292</v>
      </c>
      <c r="M32" s="1">
        <v>6428</v>
      </c>
      <c r="N32" s="1">
        <v>2.8</v>
      </c>
      <c r="O32" s="1">
        <v>31</v>
      </c>
      <c r="P32" s="14"/>
      <c r="Q32" s="10">
        <f t="shared" si="0"/>
        <v>0.02161474888747616</v>
      </c>
    </row>
    <row r="33" spans="1:17" ht="9.75" customHeight="1">
      <c r="A33" s="1">
        <v>8</v>
      </c>
      <c r="B33" s="1">
        <v>3</v>
      </c>
      <c r="C33" s="1">
        <v>474</v>
      </c>
      <c r="D33" s="1">
        <v>1.8</v>
      </c>
      <c r="E33" s="1" t="s">
        <v>2331</v>
      </c>
      <c r="F33" s="2" t="s">
        <v>2332</v>
      </c>
      <c r="G33" s="2" t="s">
        <v>137</v>
      </c>
      <c r="H33" s="2" t="s">
        <v>18</v>
      </c>
      <c r="I33" s="1">
        <v>11187</v>
      </c>
      <c r="J33" s="1">
        <v>11041</v>
      </c>
      <c r="K33" s="1">
        <v>10519</v>
      </c>
      <c r="L33" s="1">
        <v>10633</v>
      </c>
      <c r="M33" s="1">
        <v>10318</v>
      </c>
      <c r="N33" s="1">
        <v>4.3</v>
      </c>
      <c r="O33" s="1">
        <v>31</v>
      </c>
      <c r="P33" s="14"/>
      <c r="Q33" s="10">
        <f t="shared" si="0"/>
        <v>-0.029624753127057275</v>
      </c>
    </row>
    <row r="34" spans="1:17" ht="9.75" customHeight="1">
      <c r="A34" s="1">
        <v>8</v>
      </c>
      <c r="B34" s="1">
        <v>3</v>
      </c>
      <c r="C34" s="1">
        <v>474</v>
      </c>
      <c r="D34" s="1">
        <v>1.8</v>
      </c>
      <c r="E34" s="1" t="s">
        <v>2333</v>
      </c>
      <c r="F34" s="2" t="s">
        <v>2334</v>
      </c>
      <c r="G34" s="2" t="s">
        <v>140</v>
      </c>
      <c r="H34" s="2" t="s">
        <v>18</v>
      </c>
      <c r="I34" s="1">
        <v>10274</v>
      </c>
      <c r="J34" s="1">
        <v>9959</v>
      </c>
      <c r="K34" s="1">
        <v>9984</v>
      </c>
      <c r="L34" s="1">
        <v>9777</v>
      </c>
      <c r="M34" s="1">
        <v>9554</v>
      </c>
      <c r="N34" s="1">
        <v>3</v>
      </c>
      <c r="O34" s="1">
        <v>31</v>
      </c>
      <c r="P34" s="14"/>
      <c r="Q34" s="10">
        <f t="shared" si="0"/>
        <v>-0.02280863250485834</v>
      </c>
    </row>
    <row r="35" spans="1:17" ht="9.75" customHeight="1">
      <c r="A35" s="1">
        <v>8</v>
      </c>
      <c r="B35" s="1">
        <v>3</v>
      </c>
      <c r="C35" s="1">
        <v>474</v>
      </c>
      <c r="D35" s="1">
        <v>3.33</v>
      </c>
      <c r="E35" s="1" t="s">
        <v>2335</v>
      </c>
      <c r="F35" s="2" t="s">
        <v>2336</v>
      </c>
      <c r="G35" s="2" t="s">
        <v>17</v>
      </c>
      <c r="H35" s="2" t="s">
        <v>134</v>
      </c>
      <c r="I35" s="1">
        <v>11371</v>
      </c>
      <c r="J35" s="1">
        <v>10803</v>
      </c>
      <c r="K35" s="1">
        <v>11553</v>
      </c>
      <c r="L35" s="1">
        <v>10589</v>
      </c>
      <c r="M35" s="1">
        <v>11529</v>
      </c>
      <c r="N35" s="1">
        <v>8.3</v>
      </c>
      <c r="O35" s="1">
        <v>29</v>
      </c>
      <c r="P35" s="14"/>
      <c r="Q35" s="10">
        <f t="shared" si="0"/>
        <v>0.08877136651241854</v>
      </c>
    </row>
    <row r="36" spans="1:17" ht="9.75" customHeight="1">
      <c r="A36" s="1">
        <v>8</v>
      </c>
      <c r="B36" s="1">
        <v>3</v>
      </c>
      <c r="C36" s="1">
        <v>474</v>
      </c>
      <c r="D36" s="1">
        <v>4.37</v>
      </c>
      <c r="E36" s="1" t="s">
        <v>2337</v>
      </c>
      <c r="F36" s="2" t="s">
        <v>2338</v>
      </c>
      <c r="G36" s="2" t="s">
        <v>17</v>
      </c>
      <c r="H36" s="2" t="s">
        <v>134</v>
      </c>
      <c r="I36" s="1">
        <v>9717</v>
      </c>
      <c r="J36" s="1">
        <v>9315</v>
      </c>
      <c r="K36" s="1">
        <v>9774</v>
      </c>
      <c r="L36" s="1">
        <v>8900</v>
      </c>
      <c r="M36" s="1">
        <v>10343</v>
      </c>
      <c r="N36" s="1">
        <v>6.2</v>
      </c>
      <c r="O36" s="1">
        <v>28</v>
      </c>
      <c r="P36" s="14"/>
      <c r="Q36" s="10">
        <f t="shared" si="0"/>
        <v>0.16213483146067414</v>
      </c>
    </row>
    <row r="37" spans="1:17" ht="9.75" customHeight="1">
      <c r="A37" s="1">
        <v>8</v>
      </c>
      <c r="B37" s="1">
        <v>3</v>
      </c>
      <c r="C37" s="1">
        <v>474</v>
      </c>
      <c r="D37" s="1">
        <v>6.03</v>
      </c>
      <c r="E37" s="1" t="s">
        <v>2339</v>
      </c>
      <c r="F37" s="2" t="s">
        <v>2340</v>
      </c>
      <c r="G37" s="2" t="s">
        <v>17</v>
      </c>
      <c r="H37" s="2" t="s">
        <v>134</v>
      </c>
      <c r="I37" s="1">
        <v>9044</v>
      </c>
      <c r="J37" s="1">
        <v>8839</v>
      </c>
      <c r="K37" s="1">
        <v>9120</v>
      </c>
      <c r="L37" s="1">
        <v>8049</v>
      </c>
      <c r="M37" s="1">
        <v>9329</v>
      </c>
      <c r="N37" s="1">
        <v>6.6</v>
      </c>
      <c r="O37" s="1">
        <v>28</v>
      </c>
      <c r="P37" s="14"/>
      <c r="Q37" s="10">
        <f t="shared" si="0"/>
        <v>0.15902596595850416</v>
      </c>
    </row>
    <row r="38" spans="1:17" ht="9.75" customHeight="1">
      <c r="A38" s="1">
        <v>8</v>
      </c>
      <c r="B38" s="1">
        <v>3</v>
      </c>
      <c r="C38" s="1">
        <v>474</v>
      </c>
      <c r="D38" s="1">
        <v>8.21</v>
      </c>
      <c r="E38" s="1" t="s">
        <v>2341</v>
      </c>
      <c r="F38" s="2" t="s">
        <v>2342</v>
      </c>
      <c r="G38" s="2" t="s">
        <v>17</v>
      </c>
      <c r="H38" s="2" t="s">
        <v>134</v>
      </c>
      <c r="I38" s="1">
        <v>9248</v>
      </c>
      <c r="J38" s="1">
        <v>8285</v>
      </c>
      <c r="K38" s="1">
        <v>8168</v>
      </c>
      <c r="L38" s="1">
        <v>7317</v>
      </c>
      <c r="M38" s="1">
        <v>8126</v>
      </c>
      <c r="N38" s="1">
        <v>7.1</v>
      </c>
      <c r="O38" s="1">
        <v>28</v>
      </c>
      <c r="P38" s="14"/>
      <c r="Q38" s="10">
        <f t="shared" si="0"/>
        <v>0.11056443897772311</v>
      </c>
    </row>
    <row r="39" spans="1:17" ht="9.75" customHeight="1">
      <c r="A39" s="1">
        <v>8</v>
      </c>
      <c r="B39" s="1">
        <v>3</v>
      </c>
      <c r="C39" s="1">
        <v>474</v>
      </c>
      <c r="D39" s="1">
        <v>13.47</v>
      </c>
      <c r="E39" s="1" t="s">
        <v>2343</v>
      </c>
      <c r="F39" s="2" t="s">
        <v>2344</v>
      </c>
      <c r="G39" s="2" t="s">
        <v>17</v>
      </c>
      <c r="H39" s="2" t="s">
        <v>134</v>
      </c>
      <c r="I39" s="1">
        <v>6473</v>
      </c>
      <c r="J39" s="1">
        <v>6454</v>
      </c>
      <c r="K39" s="1">
        <v>6538</v>
      </c>
      <c r="L39" s="1">
        <v>5256</v>
      </c>
      <c r="M39" s="1">
        <v>5890</v>
      </c>
      <c r="N39" s="1">
        <v>14.3</v>
      </c>
      <c r="O39" s="1">
        <v>28</v>
      </c>
      <c r="P39" s="14"/>
      <c r="Q39" s="10">
        <f t="shared" si="0"/>
        <v>0.12062404870624048</v>
      </c>
    </row>
    <row r="40" spans="1:17" ht="9.75" customHeight="1">
      <c r="A40" s="4">
        <v>8</v>
      </c>
      <c r="B40" s="4">
        <v>3</v>
      </c>
      <c r="C40" s="4">
        <v>488</v>
      </c>
      <c r="D40" s="4">
        <v>0.88</v>
      </c>
      <c r="E40" s="4" t="s">
        <v>2345</v>
      </c>
      <c r="F40" s="5" t="s">
        <v>2346</v>
      </c>
      <c r="G40" s="5" t="s">
        <v>17</v>
      </c>
      <c r="H40" s="5" t="s">
        <v>42</v>
      </c>
      <c r="I40" s="4">
        <v>6665</v>
      </c>
      <c r="J40" s="4">
        <v>6782</v>
      </c>
      <c r="K40" s="4">
        <v>6868</v>
      </c>
      <c r="L40" s="4">
        <v>4353</v>
      </c>
      <c r="M40" s="4">
        <v>6090</v>
      </c>
      <c r="N40" s="4">
        <v>13.8</v>
      </c>
      <c r="O40" s="4">
        <v>100</v>
      </c>
      <c r="P40" s="16"/>
      <c r="Q40" s="10">
        <f t="shared" si="0"/>
        <v>0.3990351481736733</v>
      </c>
    </row>
    <row r="41" spans="1:18" ht="9.75" customHeight="1">
      <c r="A41" s="4"/>
      <c r="B41" s="4"/>
      <c r="C41" s="4"/>
      <c r="D41" s="4"/>
      <c r="E41" s="4"/>
      <c r="F41" s="5"/>
      <c r="G41" s="5"/>
      <c r="H41" s="5"/>
      <c r="I41" s="4"/>
      <c r="J41" s="4"/>
      <c r="K41" s="4"/>
      <c r="L41" s="4">
        <f>SUM(L14:L40)</f>
        <v>238558</v>
      </c>
      <c r="M41" s="4">
        <f>SUM(M14:M40)</f>
        <v>246124</v>
      </c>
      <c r="N41" s="4"/>
      <c r="O41" s="4"/>
      <c r="P41" s="16">
        <f>(M41-L41)/L41</f>
        <v>0.031715557642166686</v>
      </c>
      <c r="Q41" s="10"/>
      <c r="R41" s="10">
        <f>MEDIAN(Q14:Q40)</f>
        <v>0.02266130832775173</v>
      </c>
    </row>
    <row r="42" spans="1:17" ht="9.75" customHeight="1">
      <c r="A42" s="1">
        <v>8</v>
      </c>
      <c r="B42" s="1">
        <v>4</v>
      </c>
      <c r="C42" s="1">
        <v>35</v>
      </c>
      <c r="D42" s="1">
        <v>9.4</v>
      </c>
      <c r="E42" s="1" t="s">
        <v>2347</v>
      </c>
      <c r="F42" s="2" t="s">
        <v>2348</v>
      </c>
      <c r="G42" s="2" t="s">
        <v>17</v>
      </c>
      <c r="H42" s="2" t="s">
        <v>134</v>
      </c>
      <c r="I42" s="1">
        <v>1700</v>
      </c>
      <c r="J42" s="1">
        <v>1772</v>
      </c>
      <c r="K42" s="1">
        <v>1731</v>
      </c>
      <c r="L42" s="1">
        <v>1649</v>
      </c>
      <c r="M42" s="1">
        <v>1626</v>
      </c>
      <c r="N42" s="1">
        <v>15.1</v>
      </c>
      <c r="O42" s="1">
        <v>30</v>
      </c>
      <c r="P42" s="14"/>
      <c r="Q42" s="10">
        <f t="shared" si="0"/>
        <v>-0.013947847180109158</v>
      </c>
    </row>
    <row r="43" spans="1:17" ht="9.75" customHeight="1">
      <c r="A43" s="1">
        <v>8</v>
      </c>
      <c r="B43" s="1">
        <v>4</v>
      </c>
      <c r="C43" s="1">
        <v>61</v>
      </c>
      <c r="D43" s="1">
        <v>4.2</v>
      </c>
      <c r="E43" s="1" t="s">
        <v>2349</v>
      </c>
      <c r="F43" s="2" t="s">
        <v>2350</v>
      </c>
      <c r="G43" s="2" t="s">
        <v>17</v>
      </c>
      <c r="H43" s="2" t="s">
        <v>134</v>
      </c>
      <c r="I43" s="1">
        <v>1876</v>
      </c>
      <c r="J43" s="1">
        <v>2000</v>
      </c>
      <c r="K43" s="1">
        <v>2024</v>
      </c>
      <c r="L43" s="1">
        <v>1956</v>
      </c>
      <c r="M43" s="1">
        <v>1803</v>
      </c>
      <c r="N43" s="1">
        <v>14.5</v>
      </c>
      <c r="O43" s="1">
        <v>30</v>
      </c>
      <c r="P43" s="14"/>
      <c r="Q43" s="10">
        <f t="shared" si="0"/>
        <v>-0.07822085889570553</v>
      </c>
    </row>
    <row r="44" spans="1:17" ht="9.75" customHeight="1">
      <c r="A44" s="1">
        <v>8</v>
      </c>
      <c r="B44" s="1">
        <v>4</v>
      </c>
      <c r="C44" s="1">
        <v>70</v>
      </c>
      <c r="D44" s="1">
        <v>3.5</v>
      </c>
      <c r="E44" s="1" t="s">
        <v>2351</v>
      </c>
      <c r="F44" s="2" t="s">
        <v>2352</v>
      </c>
      <c r="G44" s="2" t="s">
        <v>17</v>
      </c>
      <c r="H44" s="2" t="s">
        <v>134</v>
      </c>
      <c r="I44" s="1">
        <v>5112</v>
      </c>
      <c r="J44" s="1">
        <v>4407</v>
      </c>
      <c r="K44" s="1">
        <v>4512</v>
      </c>
      <c r="L44" s="1">
        <v>4639</v>
      </c>
      <c r="M44" s="1">
        <v>4324</v>
      </c>
      <c r="N44" s="1">
        <v>11.5</v>
      </c>
      <c r="O44" s="1">
        <v>27</v>
      </c>
      <c r="P44" s="14"/>
      <c r="Q44" s="10">
        <f t="shared" si="0"/>
        <v>-0.06790256520801898</v>
      </c>
    </row>
    <row r="45" spans="1:17" ht="9.75" customHeight="1">
      <c r="A45" s="1">
        <v>8</v>
      </c>
      <c r="B45" s="1">
        <v>4</v>
      </c>
      <c r="C45" s="1">
        <v>77</v>
      </c>
      <c r="D45" s="1">
        <v>13</v>
      </c>
      <c r="E45" s="1" t="s">
        <v>2353</v>
      </c>
      <c r="F45" s="2" t="s">
        <v>2354</v>
      </c>
      <c r="G45" s="2" t="s">
        <v>17</v>
      </c>
      <c r="H45" s="2" t="s">
        <v>134</v>
      </c>
      <c r="I45" s="1">
        <v>1980</v>
      </c>
      <c r="J45" s="1">
        <v>2067</v>
      </c>
      <c r="K45" s="1">
        <v>1957</v>
      </c>
      <c r="L45" s="1">
        <v>1996</v>
      </c>
      <c r="M45" s="1">
        <v>1834</v>
      </c>
      <c r="N45" s="1">
        <v>23.1</v>
      </c>
      <c r="O45" s="1">
        <v>34</v>
      </c>
      <c r="P45" s="14"/>
      <c r="Q45" s="10">
        <f t="shared" si="0"/>
        <v>-0.0811623246492986</v>
      </c>
    </row>
    <row r="46" spans="1:17" ht="9.75" customHeight="1">
      <c r="A46" s="1">
        <v>8</v>
      </c>
      <c r="B46" s="1">
        <v>4</v>
      </c>
      <c r="C46" s="1">
        <v>94</v>
      </c>
      <c r="D46" s="1">
        <v>19</v>
      </c>
      <c r="E46" s="1" t="s">
        <v>2355</v>
      </c>
      <c r="F46" s="2" t="s">
        <v>2356</v>
      </c>
      <c r="G46" s="2" t="s">
        <v>17</v>
      </c>
      <c r="H46" s="2" t="s">
        <v>134</v>
      </c>
      <c r="I46" s="1">
        <v>1742</v>
      </c>
      <c r="J46" s="1">
        <v>1746</v>
      </c>
      <c r="K46" s="1">
        <v>1683</v>
      </c>
      <c r="L46" s="1">
        <v>1674</v>
      </c>
      <c r="M46" s="1">
        <v>1594</v>
      </c>
      <c r="N46" s="1">
        <v>17.3</v>
      </c>
      <c r="O46" s="1">
        <v>32</v>
      </c>
      <c r="P46" s="14"/>
      <c r="Q46" s="10">
        <f t="shared" si="0"/>
        <v>-0.04778972520908005</v>
      </c>
    </row>
    <row r="47" spans="1:17" ht="9.75" customHeight="1">
      <c r="A47" s="4">
        <v>8</v>
      </c>
      <c r="B47" s="4">
        <v>4</v>
      </c>
      <c r="C47" s="4">
        <v>127</v>
      </c>
      <c r="D47" s="4">
        <v>8.37</v>
      </c>
      <c r="E47" s="4" t="s">
        <v>2357</v>
      </c>
      <c r="F47" s="5" t="s">
        <v>2358</v>
      </c>
      <c r="G47" s="5" t="s">
        <v>17</v>
      </c>
      <c r="H47" s="5" t="s">
        <v>42</v>
      </c>
      <c r="I47" s="4">
        <v>1930</v>
      </c>
      <c r="J47" s="4">
        <v>2045</v>
      </c>
      <c r="K47" s="4">
        <v>1961</v>
      </c>
      <c r="L47" s="4">
        <v>1890</v>
      </c>
      <c r="M47" s="4">
        <v>1815</v>
      </c>
      <c r="N47" s="4">
        <v>15.8</v>
      </c>
      <c r="O47" s="4">
        <v>349</v>
      </c>
      <c r="P47" s="16"/>
      <c r="Q47" s="10">
        <f t="shared" si="0"/>
        <v>-0.03968253968253968</v>
      </c>
    </row>
    <row r="48" spans="1:17" ht="9.75" customHeight="1">
      <c r="A48" s="1">
        <v>8</v>
      </c>
      <c r="B48" s="1">
        <v>4</v>
      </c>
      <c r="C48" s="1">
        <v>140</v>
      </c>
      <c r="D48" s="1">
        <v>2</v>
      </c>
      <c r="E48" s="1" t="s">
        <v>2359</v>
      </c>
      <c r="F48" s="2" t="s">
        <v>2360</v>
      </c>
      <c r="G48" s="2" t="s">
        <v>17</v>
      </c>
      <c r="H48" s="2" t="s">
        <v>134</v>
      </c>
      <c r="I48" s="1">
        <v>921</v>
      </c>
      <c r="J48" s="1">
        <v>950</v>
      </c>
      <c r="K48" s="1">
        <v>992</v>
      </c>
      <c r="L48" s="1">
        <v>942</v>
      </c>
      <c r="M48" s="1">
        <v>865</v>
      </c>
      <c r="N48" s="1">
        <v>13.2</v>
      </c>
      <c r="O48" s="1">
        <v>28</v>
      </c>
      <c r="P48" s="14"/>
      <c r="Q48" s="10">
        <f t="shared" si="0"/>
        <v>-0.08174097664543524</v>
      </c>
    </row>
    <row r="49" spans="1:17" ht="9.75" customHeight="1">
      <c r="A49" s="1">
        <v>8</v>
      </c>
      <c r="B49" s="1">
        <v>4</v>
      </c>
      <c r="C49" s="1">
        <v>158</v>
      </c>
      <c r="D49" s="1">
        <v>5.8</v>
      </c>
      <c r="E49" s="1" t="s">
        <v>2361</v>
      </c>
      <c r="F49" s="2" t="s">
        <v>2362</v>
      </c>
      <c r="G49" s="2" t="s">
        <v>17</v>
      </c>
      <c r="H49" s="2" t="s">
        <v>134</v>
      </c>
      <c r="I49" s="1">
        <v>998</v>
      </c>
      <c r="J49" s="1">
        <v>1020</v>
      </c>
      <c r="K49" s="1">
        <v>1010</v>
      </c>
      <c r="L49" s="1">
        <v>907</v>
      </c>
      <c r="M49" s="1">
        <v>906</v>
      </c>
      <c r="N49" s="1">
        <v>14.1</v>
      </c>
      <c r="O49" s="1">
        <v>28</v>
      </c>
      <c r="P49" s="14"/>
      <c r="Q49" s="10">
        <f t="shared" si="0"/>
        <v>-0.0011025358324145535</v>
      </c>
    </row>
    <row r="50" spans="1:17" ht="9.75" customHeight="1">
      <c r="A50" s="1">
        <v>8</v>
      </c>
      <c r="B50" s="1">
        <v>4</v>
      </c>
      <c r="C50" s="1">
        <v>188</v>
      </c>
      <c r="D50" s="1">
        <v>0.9</v>
      </c>
      <c r="E50" s="1" t="s">
        <v>2363</v>
      </c>
      <c r="F50" s="2" t="s">
        <v>2364</v>
      </c>
      <c r="G50" s="2" t="s">
        <v>17</v>
      </c>
      <c r="H50" s="2" t="s">
        <v>134</v>
      </c>
      <c r="I50" s="1">
        <v>998</v>
      </c>
      <c r="J50" s="1">
        <v>950</v>
      </c>
      <c r="K50" s="1">
        <v>1020</v>
      </c>
      <c r="L50" s="1">
        <v>914</v>
      </c>
      <c r="M50" s="1">
        <v>942</v>
      </c>
      <c r="N50" s="1">
        <v>13.8</v>
      </c>
      <c r="O50" s="1">
        <v>30</v>
      </c>
      <c r="P50" s="14"/>
      <c r="Q50" s="10">
        <f t="shared" si="0"/>
        <v>0.030634573304157548</v>
      </c>
    </row>
    <row r="51" spans="1:17" ht="9.75" customHeight="1">
      <c r="A51" s="1">
        <v>8</v>
      </c>
      <c r="B51" s="1">
        <v>4</v>
      </c>
      <c r="C51" s="1">
        <v>206</v>
      </c>
      <c r="D51" s="1">
        <v>12.21</v>
      </c>
      <c r="E51" s="1" t="s">
        <v>2365</v>
      </c>
      <c r="F51" s="2" t="s">
        <v>2366</v>
      </c>
      <c r="G51" s="2" t="s">
        <v>17</v>
      </c>
      <c r="H51" s="2" t="s">
        <v>134</v>
      </c>
      <c r="I51" s="1">
        <v>1094</v>
      </c>
      <c r="J51" s="1">
        <v>1124</v>
      </c>
      <c r="K51" s="1">
        <v>1131</v>
      </c>
      <c r="L51" s="1">
        <v>1160</v>
      </c>
      <c r="M51" s="1">
        <v>1092</v>
      </c>
      <c r="N51" s="1">
        <v>13.6</v>
      </c>
      <c r="O51" s="1">
        <v>28</v>
      </c>
      <c r="P51" s="14"/>
      <c r="Q51" s="10">
        <f t="shared" si="0"/>
        <v>-0.05862068965517241</v>
      </c>
    </row>
    <row r="52" spans="1:17" ht="9.75" customHeight="1">
      <c r="A52" s="4">
        <v>8</v>
      </c>
      <c r="B52" s="4">
        <v>4</v>
      </c>
      <c r="C52" s="4">
        <v>223</v>
      </c>
      <c r="D52" s="4">
        <v>3.63</v>
      </c>
      <c r="E52" s="4" t="s">
        <v>2367</v>
      </c>
      <c r="F52" s="5" t="s">
        <v>2368</v>
      </c>
      <c r="G52" s="5" t="s">
        <v>17</v>
      </c>
      <c r="H52" s="5" t="s">
        <v>42</v>
      </c>
      <c r="I52" s="4">
        <v>1995</v>
      </c>
      <c r="J52" s="4">
        <v>1978</v>
      </c>
      <c r="K52" s="4">
        <v>1962</v>
      </c>
      <c r="L52" s="4">
        <v>1879</v>
      </c>
      <c r="M52" s="4">
        <v>1844</v>
      </c>
      <c r="N52" s="4">
        <v>8.4</v>
      </c>
      <c r="O52" s="4">
        <v>344</v>
      </c>
      <c r="P52" s="16"/>
      <c r="Q52" s="10">
        <f t="shared" si="0"/>
        <v>-0.018626929217668974</v>
      </c>
    </row>
    <row r="53" spans="1:17" ht="9.75" customHeight="1">
      <c r="A53" s="1">
        <v>8</v>
      </c>
      <c r="B53" s="1">
        <v>4</v>
      </c>
      <c r="C53" s="1">
        <v>223</v>
      </c>
      <c r="D53" s="1">
        <v>9.3</v>
      </c>
      <c r="E53" s="1" t="s">
        <v>2369</v>
      </c>
      <c r="F53" s="2" t="s">
        <v>2370</v>
      </c>
      <c r="G53" s="2" t="s">
        <v>17</v>
      </c>
      <c r="H53" s="2" t="s">
        <v>134</v>
      </c>
      <c r="I53" s="1">
        <v>2210</v>
      </c>
      <c r="J53" s="1">
        <v>2390</v>
      </c>
      <c r="K53" s="1">
        <v>2225</v>
      </c>
      <c r="L53" s="1">
        <v>2145</v>
      </c>
      <c r="M53" s="1">
        <v>2106</v>
      </c>
      <c r="N53" s="1">
        <v>8.5</v>
      </c>
      <c r="O53" s="1">
        <v>31</v>
      </c>
      <c r="P53" s="14"/>
      <c r="Q53" s="10">
        <f t="shared" si="0"/>
        <v>-0.01818181818181818</v>
      </c>
    </row>
    <row r="54" spans="1:17" ht="9.75" customHeight="1">
      <c r="A54" s="1">
        <v>8</v>
      </c>
      <c r="B54" s="1">
        <v>4</v>
      </c>
      <c r="C54" s="1">
        <v>223</v>
      </c>
      <c r="D54" s="1">
        <v>10.7</v>
      </c>
      <c r="E54" s="1" t="s">
        <v>2371</v>
      </c>
      <c r="F54" s="2" t="s">
        <v>2372</v>
      </c>
      <c r="G54" s="2" t="s">
        <v>17</v>
      </c>
      <c r="H54" s="2" t="s">
        <v>18</v>
      </c>
      <c r="I54" s="1">
        <v>5257</v>
      </c>
      <c r="J54" s="1">
        <v>5471</v>
      </c>
      <c r="K54" s="1">
        <v>5015</v>
      </c>
      <c r="L54" s="1">
        <v>4679</v>
      </c>
      <c r="M54" s="1">
        <v>4580</v>
      </c>
      <c r="N54" s="1">
        <v>5.3</v>
      </c>
      <c r="O54" s="1">
        <v>31</v>
      </c>
      <c r="P54" s="14"/>
      <c r="Q54" s="10">
        <f t="shared" si="0"/>
        <v>-0.021158367172472752</v>
      </c>
    </row>
    <row r="55" spans="1:17" ht="9.75" customHeight="1">
      <c r="A55" s="1">
        <v>8</v>
      </c>
      <c r="B55" s="1">
        <v>4</v>
      </c>
      <c r="C55" s="1">
        <v>223</v>
      </c>
      <c r="D55" s="1">
        <v>13</v>
      </c>
      <c r="E55" s="1" t="s">
        <v>2373</v>
      </c>
      <c r="F55" s="2" t="s">
        <v>2374</v>
      </c>
      <c r="G55" s="2" t="s">
        <v>17</v>
      </c>
      <c r="H55" s="2" t="s">
        <v>18</v>
      </c>
      <c r="I55" s="1">
        <v>6797</v>
      </c>
      <c r="J55" s="1">
        <v>7398</v>
      </c>
      <c r="K55" s="1">
        <v>7003</v>
      </c>
      <c r="L55" s="1">
        <v>6852</v>
      </c>
      <c r="M55" s="1">
        <v>7019</v>
      </c>
      <c r="N55" s="1">
        <v>4.3</v>
      </c>
      <c r="O55" s="1">
        <v>31</v>
      </c>
      <c r="P55" s="14"/>
      <c r="Q55" s="10">
        <f t="shared" si="0"/>
        <v>0.02437244600116754</v>
      </c>
    </row>
    <row r="56" spans="1:17" ht="9.75" customHeight="1">
      <c r="A56" s="1">
        <v>8</v>
      </c>
      <c r="B56" s="1">
        <v>4</v>
      </c>
      <c r="C56" s="1">
        <v>223</v>
      </c>
      <c r="D56" s="1">
        <v>14</v>
      </c>
      <c r="E56" s="1" t="s">
        <v>2375</v>
      </c>
      <c r="F56" s="2" t="s">
        <v>2376</v>
      </c>
      <c r="G56" s="2" t="s">
        <v>17</v>
      </c>
      <c r="H56" s="2" t="s">
        <v>145</v>
      </c>
      <c r="I56" s="1">
        <v>4146</v>
      </c>
      <c r="J56" s="1">
        <v>3953</v>
      </c>
      <c r="K56" s="1">
        <v>4035</v>
      </c>
      <c r="L56" s="1">
        <v>4028</v>
      </c>
      <c r="M56" s="1">
        <v>4134</v>
      </c>
      <c r="N56" s="1">
        <v>4.5</v>
      </c>
      <c r="O56" s="1" t="s">
        <v>43</v>
      </c>
      <c r="P56" s="14"/>
      <c r="Q56" s="10">
        <f t="shared" si="0"/>
        <v>0.02631578947368421</v>
      </c>
    </row>
    <row r="57" spans="1:17" ht="9.75" customHeight="1">
      <c r="A57" s="1">
        <v>8</v>
      </c>
      <c r="B57" s="1">
        <v>4</v>
      </c>
      <c r="C57" s="1">
        <v>223</v>
      </c>
      <c r="D57" s="1">
        <v>15.3</v>
      </c>
      <c r="E57" s="1" t="s">
        <v>2377</v>
      </c>
      <c r="F57" s="2" t="s">
        <v>2378</v>
      </c>
      <c r="G57" s="2" t="s">
        <v>17</v>
      </c>
      <c r="H57" s="2" t="s">
        <v>18</v>
      </c>
      <c r="I57" s="1">
        <v>1351</v>
      </c>
      <c r="J57" s="1">
        <v>1484</v>
      </c>
      <c r="K57" s="1">
        <v>1412</v>
      </c>
      <c r="L57" s="1">
        <v>1388</v>
      </c>
      <c r="M57" s="1">
        <v>1347</v>
      </c>
      <c r="N57" s="1">
        <v>4.8</v>
      </c>
      <c r="O57" s="1">
        <v>38</v>
      </c>
      <c r="P57" s="14"/>
      <c r="Q57" s="10">
        <f t="shared" si="0"/>
        <v>-0.029538904899135448</v>
      </c>
    </row>
    <row r="58" spans="1:17" ht="9.75" customHeight="1">
      <c r="A58" s="1">
        <v>8</v>
      </c>
      <c r="B58" s="1">
        <v>4</v>
      </c>
      <c r="C58" s="1">
        <v>223</v>
      </c>
      <c r="D58" s="1">
        <v>15.37</v>
      </c>
      <c r="E58" s="1" t="s">
        <v>2379</v>
      </c>
      <c r="F58" s="2" t="s">
        <v>2380</v>
      </c>
      <c r="G58" s="2" t="s">
        <v>17</v>
      </c>
      <c r="H58" s="2" t="s">
        <v>18</v>
      </c>
      <c r="I58" s="1">
        <v>2795</v>
      </c>
      <c r="J58" s="1">
        <v>2469</v>
      </c>
      <c r="K58" s="1">
        <v>2623</v>
      </c>
      <c r="L58" s="1">
        <v>2640</v>
      </c>
      <c r="M58" s="1">
        <v>2787</v>
      </c>
      <c r="N58" s="1">
        <v>4.4</v>
      </c>
      <c r="O58" s="1">
        <v>38</v>
      </c>
      <c r="P58" s="14"/>
      <c r="Q58" s="10">
        <f t="shared" si="0"/>
        <v>0.05568181818181818</v>
      </c>
    </row>
    <row r="59" spans="1:18" ht="9.75" customHeight="1">
      <c r="A59" s="1"/>
      <c r="B59" s="1"/>
      <c r="C59" s="1"/>
      <c r="D59" s="1"/>
      <c r="E59" s="1"/>
      <c r="F59" s="2"/>
      <c r="G59" s="2"/>
      <c r="H59" s="2"/>
      <c r="I59" s="1"/>
      <c r="J59" s="1"/>
      <c r="K59" s="1"/>
      <c r="L59" s="1">
        <f>SUM(L42:L58)</f>
        <v>41338</v>
      </c>
      <c r="M59" s="1">
        <f>SUM(M42:M58)</f>
        <v>40618</v>
      </c>
      <c r="N59" s="1"/>
      <c r="O59" s="1"/>
      <c r="P59" s="14">
        <f>(M59-L59)/L59</f>
        <v>-0.01741738835937878</v>
      </c>
      <c r="Q59" s="10"/>
      <c r="R59" s="10">
        <f>MEDIAN(Q42:Q58)</f>
        <v>-0.021158367172472752</v>
      </c>
    </row>
    <row r="60" spans="1:17" ht="9.75" customHeight="1">
      <c r="A60" s="1">
        <v>8</v>
      </c>
      <c r="B60" s="1">
        <v>41</v>
      </c>
      <c r="C60" s="1">
        <v>0</v>
      </c>
      <c r="D60" s="1">
        <v>1</v>
      </c>
      <c r="E60" s="1" t="s">
        <v>2381</v>
      </c>
      <c r="F60" s="2" t="s">
        <v>2382</v>
      </c>
      <c r="G60" s="2" t="s">
        <v>17</v>
      </c>
      <c r="H60" s="2" t="s">
        <v>134</v>
      </c>
      <c r="I60" s="1">
        <v>881</v>
      </c>
      <c r="J60" s="1">
        <v>883</v>
      </c>
      <c r="K60" s="1">
        <v>847</v>
      </c>
      <c r="L60" s="1">
        <v>915</v>
      </c>
      <c r="M60" s="1">
        <v>860</v>
      </c>
      <c r="N60" s="1">
        <v>9.9</v>
      </c>
      <c r="O60" s="1">
        <v>27</v>
      </c>
      <c r="P60" s="14"/>
      <c r="Q60" s="10">
        <f t="shared" si="0"/>
        <v>-0.060109289617486336</v>
      </c>
    </row>
    <row r="61" spans="1:17" ht="9.75" customHeight="1">
      <c r="A61" s="1">
        <v>8</v>
      </c>
      <c r="B61" s="1">
        <v>41</v>
      </c>
      <c r="C61" s="1">
        <v>0</v>
      </c>
      <c r="D61" s="1">
        <v>10</v>
      </c>
      <c r="E61" s="1" t="s">
        <v>2383</v>
      </c>
      <c r="F61" s="2" t="s">
        <v>2384</v>
      </c>
      <c r="G61" s="2" t="s">
        <v>17</v>
      </c>
      <c r="H61" s="2" t="s">
        <v>134</v>
      </c>
      <c r="I61" s="1">
        <v>568</v>
      </c>
      <c r="J61" s="1">
        <v>559</v>
      </c>
      <c r="K61" s="1">
        <v>600</v>
      </c>
      <c r="L61" s="1">
        <v>570</v>
      </c>
      <c r="M61" s="1">
        <v>565</v>
      </c>
      <c r="N61" s="1">
        <v>14.3</v>
      </c>
      <c r="O61" s="1">
        <v>27</v>
      </c>
      <c r="P61" s="14"/>
      <c r="Q61" s="10">
        <f t="shared" si="0"/>
        <v>-0.008771929824561403</v>
      </c>
    </row>
    <row r="62" spans="1:18" ht="9.75" customHeight="1">
      <c r="A62" s="1"/>
      <c r="B62" s="1"/>
      <c r="C62" s="1"/>
      <c r="D62" s="1"/>
      <c r="E62" s="1"/>
      <c r="F62" s="2"/>
      <c r="G62" s="2"/>
      <c r="H62" s="2"/>
      <c r="I62" s="1"/>
      <c r="J62" s="1"/>
      <c r="K62" s="1"/>
      <c r="L62" s="1">
        <f>SUM(L60:L61)</f>
        <v>1485</v>
      </c>
      <c r="M62" s="1">
        <f>SUM(M60:M61)</f>
        <v>1425</v>
      </c>
      <c r="N62" s="1"/>
      <c r="O62" s="1"/>
      <c r="P62" s="14">
        <f>(M62-L62)/L62</f>
        <v>-0.04040404040404041</v>
      </c>
      <c r="Q62" s="10"/>
      <c r="R62" s="10">
        <f>MEDIAN(Q60:Q61)</f>
        <v>-0.03444060972102387</v>
      </c>
    </row>
    <row r="63" spans="1:17" ht="9.75" customHeight="1">
      <c r="A63" s="1">
        <v>8</v>
      </c>
      <c r="B63" s="1">
        <v>43</v>
      </c>
      <c r="C63" s="1">
        <v>97</v>
      </c>
      <c r="D63" s="1">
        <v>14</v>
      </c>
      <c r="E63" s="1" t="s">
        <v>2385</v>
      </c>
      <c r="F63" s="2" t="s">
        <v>2386</v>
      </c>
      <c r="G63" s="2" t="s">
        <v>17</v>
      </c>
      <c r="H63" s="2" t="s">
        <v>134</v>
      </c>
      <c r="I63" s="1">
        <v>117</v>
      </c>
      <c r="J63" s="1">
        <v>124</v>
      </c>
      <c r="K63" s="1">
        <v>136</v>
      </c>
      <c r="L63" s="1">
        <v>121</v>
      </c>
      <c r="M63" s="1">
        <v>130</v>
      </c>
      <c r="N63" s="1">
        <v>8.5</v>
      </c>
      <c r="O63" s="1">
        <v>21</v>
      </c>
      <c r="P63" s="14"/>
      <c r="Q63" s="10">
        <f t="shared" si="0"/>
        <v>0.0743801652892562</v>
      </c>
    </row>
    <row r="64" spans="1:17" ht="9.75" customHeight="1">
      <c r="A64" s="1">
        <v>8</v>
      </c>
      <c r="B64" s="1">
        <v>43</v>
      </c>
      <c r="C64" s="1">
        <v>111</v>
      </c>
      <c r="D64" s="1">
        <v>6.5</v>
      </c>
      <c r="E64" s="1" t="s">
        <v>2387</v>
      </c>
      <c r="F64" s="2" t="s">
        <v>2388</v>
      </c>
      <c r="G64" s="2" t="s">
        <v>17</v>
      </c>
      <c r="H64" s="2" t="s">
        <v>134</v>
      </c>
      <c r="I64" s="1">
        <v>157</v>
      </c>
      <c r="J64" s="1">
        <v>171</v>
      </c>
      <c r="K64" s="1">
        <v>175</v>
      </c>
      <c r="L64" s="1">
        <v>164</v>
      </c>
      <c r="M64" s="1">
        <v>148</v>
      </c>
      <c r="N64" s="1">
        <v>16.2</v>
      </c>
      <c r="O64" s="1">
        <v>30</v>
      </c>
      <c r="P64" s="14"/>
      <c r="Q64" s="10">
        <f t="shared" si="0"/>
        <v>-0.0975609756097561</v>
      </c>
    </row>
    <row r="65" spans="1:17" ht="9.75" customHeight="1">
      <c r="A65" s="1">
        <v>8</v>
      </c>
      <c r="B65" s="1">
        <v>43</v>
      </c>
      <c r="C65" s="1">
        <v>130</v>
      </c>
      <c r="D65" s="1">
        <v>5.7</v>
      </c>
      <c r="E65" s="1" t="s">
        <v>2389</v>
      </c>
      <c r="F65" s="2" t="s">
        <v>2390</v>
      </c>
      <c r="G65" s="2" t="s">
        <v>17</v>
      </c>
      <c r="H65" s="2" t="s">
        <v>134</v>
      </c>
      <c r="I65" s="1">
        <v>255</v>
      </c>
      <c r="J65" s="1">
        <v>244</v>
      </c>
      <c r="K65" s="1">
        <v>296</v>
      </c>
      <c r="L65" s="1">
        <v>274</v>
      </c>
      <c r="M65" s="1">
        <v>251</v>
      </c>
      <c r="N65" s="1">
        <v>15.1</v>
      </c>
      <c r="O65" s="1">
        <v>30</v>
      </c>
      <c r="P65" s="14"/>
      <c r="Q65" s="10">
        <f t="shared" si="0"/>
        <v>-0.08394160583941605</v>
      </c>
    </row>
    <row r="66" spans="1:17" ht="9.75" customHeight="1">
      <c r="A66" s="1">
        <v>8</v>
      </c>
      <c r="B66" s="1">
        <v>43</v>
      </c>
      <c r="C66" s="1">
        <v>130</v>
      </c>
      <c r="D66" s="1">
        <v>17.5</v>
      </c>
      <c r="E66" s="1" t="s">
        <v>2391</v>
      </c>
      <c r="F66" s="2" t="s">
        <v>2392</v>
      </c>
      <c r="G66" s="2" t="s">
        <v>17</v>
      </c>
      <c r="H66" s="2" t="s">
        <v>134</v>
      </c>
      <c r="I66" s="1">
        <v>387</v>
      </c>
      <c r="J66" s="1">
        <v>554</v>
      </c>
      <c r="K66" s="1">
        <v>564</v>
      </c>
      <c r="L66" s="1">
        <v>417</v>
      </c>
      <c r="M66" s="1">
        <v>413</v>
      </c>
      <c r="N66" s="1">
        <v>15</v>
      </c>
      <c r="O66" s="1">
        <v>30</v>
      </c>
      <c r="P66" s="14"/>
      <c r="Q66" s="10">
        <f t="shared" si="0"/>
        <v>-0.009592326139088728</v>
      </c>
    </row>
    <row r="67" spans="1:18" ht="9.75" customHeight="1">
      <c r="A67" s="1"/>
      <c r="B67" s="1"/>
      <c r="C67" s="1"/>
      <c r="D67" s="1"/>
      <c r="E67" s="1"/>
      <c r="F67" s="2"/>
      <c r="G67" s="2"/>
      <c r="H67" s="2"/>
      <c r="I67" s="1"/>
      <c r="J67" s="1"/>
      <c r="K67" s="1"/>
      <c r="L67" s="1">
        <f>SUM(L63:L66)</f>
        <v>976</v>
      </c>
      <c r="M67" s="1">
        <f>SUM(M63:M66)</f>
        <v>942</v>
      </c>
      <c r="N67" s="1"/>
      <c r="O67" s="1"/>
      <c r="P67" s="14">
        <f>(M67-L67)/L67</f>
        <v>-0.03483606557377049</v>
      </c>
      <c r="Q67" s="10"/>
      <c r="R67" s="10">
        <f>MEDIAN(Q63:Q66)</f>
        <v>-0.04676696598925239</v>
      </c>
    </row>
    <row r="68" spans="1:17" ht="9.75" customHeight="1">
      <c r="A68" s="1">
        <v>8</v>
      </c>
      <c r="B68" s="1">
        <v>47</v>
      </c>
      <c r="C68" s="1">
        <v>0</v>
      </c>
      <c r="D68" s="1">
        <v>0.2</v>
      </c>
      <c r="E68" s="1" t="s">
        <v>2393</v>
      </c>
      <c r="F68" s="2" t="s">
        <v>2394</v>
      </c>
      <c r="G68" s="2" t="s">
        <v>17</v>
      </c>
      <c r="H68" s="2" t="s">
        <v>134</v>
      </c>
      <c r="I68" s="1">
        <v>1027</v>
      </c>
      <c r="J68" s="1">
        <v>1664</v>
      </c>
      <c r="K68" s="1">
        <v>1326</v>
      </c>
      <c r="L68" s="1">
        <v>1353</v>
      </c>
      <c r="M68" s="1">
        <v>1227</v>
      </c>
      <c r="N68" s="1">
        <v>10.4</v>
      </c>
      <c r="O68" s="1">
        <v>32</v>
      </c>
      <c r="P68" s="14"/>
      <c r="Q68" s="10">
        <f t="shared" si="0"/>
        <v>-0.09312638580931264</v>
      </c>
    </row>
    <row r="69" spans="1:17" ht="9.75" customHeight="1">
      <c r="A69" s="1">
        <v>8</v>
      </c>
      <c r="B69" s="1">
        <v>47</v>
      </c>
      <c r="C69" s="1">
        <v>9</v>
      </c>
      <c r="D69" s="1">
        <v>0.2</v>
      </c>
      <c r="E69" s="1" t="s">
        <v>2395</v>
      </c>
      <c r="F69" s="2" t="s">
        <v>2396</v>
      </c>
      <c r="G69" s="2" t="s">
        <v>17</v>
      </c>
      <c r="H69" s="2" t="s">
        <v>134</v>
      </c>
      <c r="I69" s="1">
        <v>879</v>
      </c>
      <c r="J69" s="1">
        <v>1512</v>
      </c>
      <c r="K69" s="1">
        <v>1167</v>
      </c>
      <c r="L69" s="1">
        <v>1109</v>
      </c>
      <c r="M69" s="1">
        <v>1077</v>
      </c>
      <c r="N69" s="1">
        <v>12</v>
      </c>
      <c r="O69" s="1">
        <v>34</v>
      </c>
      <c r="P69" s="14"/>
      <c r="Q69" s="10">
        <f t="shared" si="0"/>
        <v>-0.028854824165915238</v>
      </c>
    </row>
    <row r="70" spans="1:18" ht="9.75" customHeight="1">
      <c r="A70" s="1"/>
      <c r="B70" s="1"/>
      <c r="C70" s="1"/>
      <c r="D70" s="1"/>
      <c r="E70" s="1"/>
      <c r="F70" s="2"/>
      <c r="G70" s="2"/>
      <c r="H70" s="2"/>
      <c r="I70" s="1"/>
      <c r="J70" s="1"/>
      <c r="K70" s="1"/>
      <c r="L70" s="1">
        <f>SUM(L68:L69)</f>
        <v>2462</v>
      </c>
      <c r="M70" s="1">
        <f>SUM(M68:M69)</f>
        <v>2304</v>
      </c>
      <c r="N70" s="1"/>
      <c r="O70" s="1"/>
      <c r="P70" s="14">
        <f>(M70-L70)/L70</f>
        <v>-0.06417546709991877</v>
      </c>
      <c r="Q70" s="10"/>
      <c r="R70" s="10">
        <f>MEDIAN(Q68:Q69)</f>
        <v>-0.06099060498761394</v>
      </c>
    </row>
    <row r="71" spans="1:17" ht="9.75" customHeight="1">
      <c r="A71" s="1">
        <v>8</v>
      </c>
      <c r="B71" s="1">
        <v>48</v>
      </c>
      <c r="C71" s="1">
        <v>0</v>
      </c>
      <c r="D71" s="1">
        <v>4</v>
      </c>
      <c r="E71" s="1" t="s">
        <v>2397</v>
      </c>
      <c r="F71" s="2" t="s">
        <v>2398</v>
      </c>
      <c r="G71" s="2" t="s">
        <v>17</v>
      </c>
      <c r="H71" s="2" t="s">
        <v>134</v>
      </c>
      <c r="I71" s="1">
        <v>693</v>
      </c>
      <c r="J71" s="1">
        <v>1603</v>
      </c>
      <c r="K71" s="1">
        <v>1208</v>
      </c>
      <c r="L71" s="1">
        <v>1073</v>
      </c>
      <c r="M71" s="1">
        <v>1023</v>
      </c>
      <c r="N71" s="1">
        <v>14.4</v>
      </c>
      <c r="O71" s="1">
        <v>32</v>
      </c>
      <c r="P71" s="14"/>
      <c r="Q71" s="10">
        <f t="shared" si="0"/>
        <v>-0.046598322460391424</v>
      </c>
    </row>
    <row r="72" spans="1:17" ht="9.75" customHeight="1">
      <c r="A72" s="1"/>
      <c r="B72" s="1"/>
      <c r="C72" s="1"/>
      <c r="D72" s="1"/>
      <c r="E72" s="1"/>
      <c r="F72" s="2"/>
      <c r="G72" s="2"/>
      <c r="H72" s="2"/>
      <c r="I72" s="1"/>
      <c r="J72" s="1"/>
      <c r="K72" s="1"/>
      <c r="L72" s="1"/>
      <c r="M72" s="1"/>
      <c r="N72" s="1"/>
      <c r="O72" s="1"/>
      <c r="P72" s="14"/>
      <c r="Q72" s="10"/>
    </row>
    <row r="73" spans="1:17" ht="9.75" customHeight="1">
      <c r="A73" s="1">
        <v>8</v>
      </c>
      <c r="B73" s="1">
        <v>49</v>
      </c>
      <c r="C73" s="1">
        <v>0</v>
      </c>
      <c r="D73" s="1">
        <v>8</v>
      </c>
      <c r="E73" s="1" t="s">
        <v>2399</v>
      </c>
      <c r="F73" s="2" t="s">
        <v>2400</v>
      </c>
      <c r="G73" s="2" t="s">
        <v>17</v>
      </c>
      <c r="H73" s="2" t="s">
        <v>134</v>
      </c>
      <c r="I73" s="1">
        <v>1308</v>
      </c>
      <c r="J73" s="1">
        <v>1517</v>
      </c>
      <c r="K73" s="1">
        <v>1597</v>
      </c>
      <c r="L73" s="1">
        <v>1767</v>
      </c>
      <c r="M73" s="1">
        <v>1571</v>
      </c>
      <c r="N73" s="1">
        <v>18</v>
      </c>
      <c r="O73" s="1">
        <v>29</v>
      </c>
      <c r="P73" s="14"/>
      <c r="Q73" s="10">
        <f t="shared" si="0"/>
        <v>-0.11092246745897001</v>
      </c>
    </row>
    <row r="74" spans="1:17" ht="9.75" customHeight="1">
      <c r="A74" s="1">
        <v>8</v>
      </c>
      <c r="B74" s="1">
        <v>49</v>
      </c>
      <c r="C74" s="1">
        <v>11</v>
      </c>
      <c r="D74" s="1">
        <v>0.32</v>
      </c>
      <c r="E74" s="1" t="s">
        <v>2401</v>
      </c>
      <c r="F74" s="2" t="s">
        <v>2402</v>
      </c>
      <c r="G74" s="2" t="s">
        <v>17</v>
      </c>
      <c r="H74" s="2" t="s">
        <v>134</v>
      </c>
      <c r="I74" s="1">
        <v>2048</v>
      </c>
      <c r="J74" s="1">
        <v>2104</v>
      </c>
      <c r="K74" s="1">
        <v>2436</v>
      </c>
      <c r="L74" s="1">
        <v>2407</v>
      </c>
      <c r="M74" s="1">
        <v>2321</v>
      </c>
      <c r="N74" s="1">
        <v>22.6</v>
      </c>
      <c r="O74" s="1">
        <v>29</v>
      </c>
      <c r="P74" s="14"/>
      <c r="Q74" s="10">
        <f aca="true" t="shared" si="1" ref="Q74:Q125">(M74-L74)/L74</f>
        <v>-0.03572912339011217</v>
      </c>
    </row>
    <row r="75" spans="1:17" ht="9.75" customHeight="1">
      <c r="A75" s="1">
        <v>8</v>
      </c>
      <c r="B75" s="1">
        <v>49</v>
      </c>
      <c r="C75" s="1">
        <v>29</v>
      </c>
      <c r="D75" s="1">
        <v>8.9</v>
      </c>
      <c r="E75" s="1" t="s">
        <v>2403</v>
      </c>
      <c r="F75" s="2" t="s">
        <v>2404</v>
      </c>
      <c r="G75" s="2" t="s">
        <v>17</v>
      </c>
      <c r="H75" s="2" t="s">
        <v>134</v>
      </c>
      <c r="I75" s="1">
        <v>1537</v>
      </c>
      <c r="J75" s="1">
        <v>1791</v>
      </c>
      <c r="K75" s="1">
        <v>1855</v>
      </c>
      <c r="L75" s="1">
        <v>1650</v>
      </c>
      <c r="M75" s="1">
        <v>1623</v>
      </c>
      <c r="N75" s="1">
        <v>24.2</v>
      </c>
      <c r="O75" s="1">
        <v>33</v>
      </c>
      <c r="P75" s="14"/>
      <c r="Q75" s="10">
        <f t="shared" si="1"/>
        <v>-0.016363636363636365</v>
      </c>
    </row>
    <row r="76" spans="1:18" ht="9.75" customHeight="1">
      <c r="A76" s="1"/>
      <c r="B76" s="1"/>
      <c r="C76" s="1"/>
      <c r="D76" s="1"/>
      <c r="E76" s="1"/>
      <c r="F76" s="2"/>
      <c r="G76" s="2"/>
      <c r="H76" s="2"/>
      <c r="I76" s="1"/>
      <c r="J76" s="1"/>
      <c r="K76" s="1"/>
      <c r="L76" s="1">
        <f>SUM(L73:L75)</f>
        <v>5824</v>
      </c>
      <c r="M76" s="1">
        <f>SUM(M73:M75)</f>
        <v>5515</v>
      </c>
      <c r="N76" s="1"/>
      <c r="O76" s="1"/>
      <c r="P76" s="14">
        <f>(M76-L76)/L76</f>
        <v>-0.05305631868131868</v>
      </c>
      <c r="Q76" s="10"/>
      <c r="R76" s="10">
        <f>MEDIAN(Q73:Q75)</f>
        <v>-0.03572912339011217</v>
      </c>
    </row>
    <row r="77" spans="1:17" ht="9.75" customHeight="1">
      <c r="A77" s="1">
        <v>8</v>
      </c>
      <c r="B77" s="1">
        <v>54</v>
      </c>
      <c r="C77" s="1">
        <v>1</v>
      </c>
      <c r="D77" s="1">
        <v>1.6</v>
      </c>
      <c r="E77" s="1" t="s">
        <v>2405</v>
      </c>
      <c r="F77" s="2" t="s">
        <v>2406</v>
      </c>
      <c r="G77" s="2" t="s">
        <v>17</v>
      </c>
      <c r="H77" s="2" t="s">
        <v>134</v>
      </c>
      <c r="I77" s="1">
        <v>1072</v>
      </c>
      <c r="J77" s="1">
        <v>895</v>
      </c>
      <c r="K77" s="1">
        <v>876</v>
      </c>
      <c r="L77" s="1">
        <v>865</v>
      </c>
      <c r="M77" s="1">
        <v>779</v>
      </c>
      <c r="N77" s="1">
        <v>9.1</v>
      </c>
      <c r="O77" s="1">
        <v>21</v>
      </c>
      <c r="P77" s="14"/>
      <c r="Q77" s="10">
        <f t="shared" si="1"/>
        <v>-0.09942196531791908</v>
      </c>
    </row>
    <row r="78" spans="1:17" ht="9.75" customHeight="1">
      <c r="A78" s="1">
        <v>8</v>
      </c>
      <c r="B78" s="1">
        <v>54</v>
      </c>
      <c r="C78" s="1">
        <v>1</v>
      </c>
      <c r="D78" s="1">
        <v>14</v>
      </c>
      <c r="E78" s="1" t="s">
        <v>2407</v>
      </c>
      <c r="F78" s="2" t="s">
        <v>2408</v>
      </c>
      <c r="G78" s="2" t="s">
        <v>17</v>
      </c>
      <c r="H78" s="2" t="s">
        <v>134</v>
      </c>
      <c r="I78" s="1">
        <v>859</v>
      </c>
      <c r="J78" s="1">
        <v>932</v>
      </c>
      <c r="K78" s="1">
        <v>946</v>
      </c>
      <c r="L78" s="1">
        <v>903</v>
      </c>
      <c r="M78" s="1">
        <v>845</v>
      </c>
      <c r="N78" s="1">
        <v>9.3</v>
      </c>
      <c r="O78" s="1">
        <v>25</v>
      </c>
      <c r="P78" s="14"/>
      <c r="Q78" s="10">
        <f t="shared" si="1"/>
        <v>-0.06423034330011074</v>
      </c>
    </row>
    <row r="79" spans="1:17" ht="9.75" customHeight="1">
      <c r="A79" s="1">
        <v>8</v>
      </c>
      <c r="B79" s="1">
        <v>54</v>
      </c>
      <c r="C79" s="1">
        <v>17</v>
      </c>
      <c r="D79" s="1">
        <v>11.1</v>
      </c>
      <c r="E79" s="1" t="s">
        <v>2409</v>
      </c>
      <c r="F79" s="2" t="s">
        <v>2410</v>
      </c>
      <c r="G79" s="2" t="s">
        <v>17</v>
      </c>
      <c r="H79" s="2" t="s">
        <v>134</v>
      </c>
      <c r="I79" s="1">
        <v>1074</v>
      </c>
      <c r="J79" s="1">
        <v>1068</v>
      </c>
      <c r="K79" s="1">
        <v>1164</v>
      </c>
      <c r="L79" s="1">
        <v>1239</v>
      </c>
      <c r="M79" s="1">
        <v>1137</v>
      </c>
      <c r="N79" s="1">
        <v>9.9</v>
      </c>
      <c r="O79" s="1">
        <v>32</v>
      </c>
      <c r="P79" s="14"/>
      <c r="Q79" s="10">
        <f t="shared" si="1"/>
        <v>-0.08232445520581114</v>
      </c>
    </row>
    <row r="80" spans="1:17" ht="9.75" customHeight="1">
      <c r="A80" s="1">
        <v>8</v>
      </c>
      <c r="B80" s="1">
        <v>54</v>
      </c>
      <c r="C80" s="1">
        <v>17</v>
      </c>
      <c r="D80" s="1">
        <v>14</v>
      </c>
      <c r="E80" s="1" t="s">
        <v>2411</v>
      </c>
      <c r="F80" s="2" t="s">
        <v>2412</v>
      </c>
      <c r="G80" s="2" t="s">
        <v>17</v>
      </c>
      <c r="H80" s="2" t="s">
        <v>134</v>
      </c>
      <c r="I80" s="1">
        <v>2384</v>
      </c>
      <c r="J80" s="1">
        <v>2315</v>
      </c>
      <c r="K80" s="1">
        <v>2499</v>
      </c>
      <c r="L80" s="1">
        <v>2555</v>
      </c>
      <c r="M80" s="1">
        <v>2424</v>
      </c>
      <c r="N80" s="1">
        <v>8.5</v>
      </c>
      <c r="O80" s="1">
        <v>31</v>
      </c>
      <c r="P80" s="14"/>
      <c r="Q80" s="10">
        <f t="shared" si="1"/>
        <v>-0.0512720156555773</v>
      </c>
    </row>
    <row r="81" spans="1:17" ht="9.75" customHeight="1">
      <c r="A81" s="1">
        <v>8</v>
      </c>
      <c r="B81" s="1">
        <v>54</v>
      </c>
      <c r="C81" s="1">
        <v>38</v>
      </c>
      <c r="D81" s="1">
        <v>2.6</v>
      </c>
      <c r="E81" s="1" t="s">
        <v>2413</v>
      </c>
      <c r="F81" s="2" t="s">
        <v>2414</v>
      </c>
      <c r="G81" s="2" t="s">
        <v>17</v>
      </c>
      <c r="H81" s="2" t="s">
        <v>18</v>
      </c>
      <c r="I81" s="1">
        <v>4842</v>
      </c>
      <c r="J81" s="1">
        <v>4878</v>
      </c>
      <c r="K81" s="1">
        <v>4869</v>
      </c>
      <c r="L81" s="1">
        <v>4970</v>
      </c>
      <c r="M81" s="1">
        <v>4841</v>
      </c>
      <c r="N81" s="1">
        <v>4.1</v>
      </c>
      <c r="O81" s="1">
        <v>32</v>
      </c>
      <c r="P81" s="14"/>
      <c r="Q81" s="10">
        <f t="shared" si="1"/>
        <v>-0.02595573440643863</v>
      </c>
    </row>
    <row r="82" spans="1:17" ht="9.75" customHeight="1">
      <c r="A82" s="1">
        <v>8</v>
      </c>
      <c r="B82" s="1">
        <v>54</v>
      </c>
      <c r="C82" s="1">
        <v>38</v>
      </c>
      <c r="D82" s="1">
        <v>3</v>
      </c>
      <c r="E82" s="1" t="s">
        <v>2415</v>
      </c>
      <c r="F82" s="2" t="s">
        <v>2416</v>
      </c>
      <c r="G82" s="2" t="s">
        <v>17</v>
      </c>
      <c r="H82" s="2" t="s">
        <v>134</v>
      </c>
      <c r="I82" s="1">
        <v>6511</v>
      </c>
      <c r="J82" s="1">
        <v>7107</v>
      </c>
      <c r="K82" s="1">
        <v>7223</v>
      </c>
      <c r="L82" s="1">
        <v>7177</v>
      </c>
      <c r="M82" s="1">
        <v>7089</v>
      </c>
      <c r="N82" s="1">
        <v>3.4</v>
      </c>
      <c r="O82" s="1">
        <v>25</v>
      </c>
      <c r="P82" s="14"/>
      <c r="Q82" s="10">
        <f t="shared" si="1"/>
        <v>-0.012261390553155914</v>
      </c>
    </row>
    <row r="83" spans="1:17" ht="9.75" customHeight="1">
      <c r="A83" s="1">
        <v>8</v>
      </c>
      <c r="B83" s="1">
        <v>54</v>
      </c>
      <c r="C83" s="1">
        <v>38</v>
      </c>
      <c r="D83" s="1">
        <v>3</v>
      </c>
      <c r="E83" s="1" t="s">
        <v>2417</v>
      </c>
      <c r="F83" s="2" t="s">
        <v>2418</v>
      </c>
      <c r="G83" s="2" t="s">
        <v>137</v>
      </c>
      <c r="H83" s="2" t="s">
        <v>134</v>
      </c>
      <c r="I83" s="1">
        <v>3256</v>
      </c>
      <c r="J83" s="1">
        <v>3428</v>
      </c>
      <c r="K83" s="1">
        <v>3299</v>
      </c>
      <c r="L83" s="1">
        <v>3603</v>
      </c>
      <c r="M83" s="1">
        <v>3524</v>
      </c>
      <c r="N83" s="1">
        <v>3.4</v>
      </c>
      <c r="O83" s="1" t="s">
        <v>43</v>
      </c>
      <c r="P83" s="14"/>
      <c r="Q83" s="10">
        <f t="shared" si="1"/>
        <v>-0.02192617263391618</v>
      </c>
    </row>
    <row r="84" spans="1:17" ht="9.75" customHeight="1">
      <c r="A84" s="1">
        <v>8</v>
      </c>
      <c r="B84" s="1">
        <v>54</v>
      </c>
      <c r="C84" s="1">
        <v>38</v>
      </c>
      <c r="D84" s="1">
        <v>3</v>
      </c>
      <c r="E84" s="1" t="s">
        <v>2419</v>
      </c>
      <c r="F84" s="2" t="s">
        <v>2420</v>
      </c>
      <c r="G84" s="2" t="s">
        <v>140</v>
      </c>
      <c r="H84" s="2" t="s">
        <v>134</v>
      </c>
      <c r="I84" s="1">
        <v>3255</v>
      </c>
      <c r="J84" s="1">
        <v>3682</v>
      </c>
      <c r="K84" s="1">
        <v>3924</v>
      </c>
      <c r="L84" s="1">
        <v>3574</v>
      </c>
      <c r="M84" s="1">
        <v>3565</v>
      </c>
      <c r="N84" s="1">
        <v>3.4</v>
      </c>
      <c r="O84" s="1" t="s">
        <v>43</v>
      </c>
      <c r="P84" s="14"/>
      <c r="Q84" s="10">
        <f t="shared" si="1"/>
        <v>-0.002518186905428092</v>
      </c>
    </row>
    <row r="85" spans="1:17" ht="9.75" customHeight="1">
      <c r="A85" s="1">
        <v>8</v>
      </c>
      <c r="B85" s="1">
        <v>54</v>
      </c>
      <c r="C85" s="1">
        <v>38</v>
      </c>
      <c r="D85" s="1">
        <v>6.19</v>
      </c>
      <c r="E85" s="1" t="s">
        <v>2421</v>
      </c>
      <c r="F85" s="2" t="s">
        <v>2422</v>
      </c>
      <c r="G85" s="2" t="s">
        <v>17</v>
      </c>
      <c r="H85" s="2" t="s">
        <v>134</v>
      </c>
      <c r="I85" s="1">
        <v>13787</v>
      </c>
      <c r="J85" s="1">
        <v>13725</v>
      </c>
      <c r="K85" s="1">
        <v>13802</v>
      </c>
      <c r="L85" s="1">
        <v>13644</v>
      </c>
      <c r="M85" s="1">
        <v>13603</v>
      </c>
      <c r="N85" s="1">
        <v>6.2</v>
      </c>
      <c r="O85" s="1">
        <v>32</v>
      </c>
      <c r="P85" s="14"/>
      <c r="Q85" s="10">
        <f t="shared" si="1"/>
        <v>-0.003004983875696277</v>
      </c>
    </row>
    <row r="86" spans="1:17" ht="9.75" customHeight="1">
      <c r="A86" s="4">
        <v>8</v>
      </c>
      <c r="B86" s="4">
        <v>54</v>
      </c>
      <c r="C86" s="4">
        <v>38</v>
      </c>
      <c r="D86" s="4">
        <v>11.08</v>
      </c>
      <c r="E86" s="4" t="s">
        <v>2423</v>
      </c>
      <c r="F86" s="5" t="s">
        <v>3922</v>
      </c>
      <c r="G86" s="5" t="s">
        <v>17</v>
      </c>
      <c r="H86" s="5" t="s">
        <v>42</v>
      </c>
      <c r="I86" s="1" t="s">
        <v>43</v>
      </c>
      <c r="J86" s="1" t="s">
        <v>43</v>
      </c>
      <c r="K86" s="1" t="s">
        <v>43</v>
      </c>
      <c r="L86" s="4">
        <v>6138</v>
      </c>
      <c r="M86" s="4">
        <v>6406</v>
      </c>
      <c r="N86" s="4">
        <v>3.9</v>
      </c>
      <c r="O86" s="4">
        <v>364</v>
      </c>
      <c r="P86" s="16"/>
      <c r="Q86" s="10">
        <f t="shared" si="1"/>
        <v>0.04366243075920495</v>
      </c>
    </row>
    <row r="87" spans="1:17" ht="9.75" customHeight="1">
      <c r="A87" s="1">
        <v>8</v>
      </c>
      <c r="B87" s="1">
        <v>54</v>
      </c>
      <c r="C87" s="1">
        <v>38</v>
      </c>
      <c r="D87" s="1">
        <v>12</v>
      </c>
      <c r="E87" s="1" t="s">
        <v>2424</v>
      </c>
      <c r="F87" s="2" t="s">
        <v>2425</v>
      </c>
      <c r="G87" s="2" t="s">
        <v>17</v>
      </c>
      <c r="H87" s="2" t="s">
        <v>134</v>
      </c>
      <c r="I87" s="1">
        <v>6575</v>
      </c>
      <c r="J87" s="1">
        <v>6834</v>
      </c>
      <c r="K87" s="1">
        <v>6397</v>
      </c>
      <c r="L87" s="1">
        <v>6504</v>
      </c>
      <c r="M87" s="1">
        <v>6799</v>
      </c>
      <c r="N87" s="1">
        <v>4.8</v>
      </c>
      <c r="O87" s="1">
        <v>32</v>
      </c>
      <c r="P87" s="14"/>
      <c r="Q87" s="10">
        <f t="shared" si="1"/>
        <v>0.045356703567035674</v>
      </c>
    </row>
    <row r="88" spans="1:17" ht="9.75" customHeight="1">
      <c r="A88" s="1">
        <v>8</v>
      </c>
      <c r="B88" s="1">
        <v>54</v>
      </c>
      <c r="C88" s="1">
        <v>38</v>
      </c>
      <c r="D88" s="1">
        <v>17</v>
      </c>
      <c r="E88" s="1" t="s">
        <v>2426</v>
      </c>
      <c r="F88" s="2" t="s">
        <v>2427</v>
      </c>
      <c r="G88" s="2" t="s">
        <v>17</v>
      </c>
      <c r="H88" s="2" t="s">
        <v>134</v>
      </c>
      <c r="I88" s="1">
        <v>3850</v>
      </c>
      <c r="J88" s="1">
        <v>3649</v>
      </c>
      <c r="K88" s="1">
        <v>3515</v>
      </c>
      <c r="L88" s="1">
        <v>3612</v>
      </c>
      <c r="M88" s="1">
        <v>3609</v>
      </c>
      <c r="N88" s="1">
        <v>4.1</v>
      </c>
      <c r="O88" s="1">
        <v>32</v>
      </c>
      <c r="P88" s="14"/>
      <c r="Q88" s="10">
        <f t="shared" si="1"/>
        <v>-0.0008305647840531562</v>
      </c>
    </row>
    <row r="89" spans="1:18" ht="9.75" customHeight="1">
      <c r="A89" s="1"/>
      <c r="B89" s="1"/>
      <c r="C89" s="1"/>
      <c r="D89" s="1"/>
      <c r="E89" s="1"/>
      <c r="F89" s="2"/>
      <c r="G89" s="2"/>
      <c r="H89" s="2"/>
      <c r="I89" s="1"/>
      <c r="J89" s="1"/>
      <c r="K89" s="1"/>
      <c r="L89" s="1">
        <f>SUM(L77:L88)</f>
        <v>54784</v>
      </c>
      <c r="M89" s="1">
        <f>SUM(M77:M88)</f>
        <v>54621</v>
      </c>
      <c r="N89" s="1"/>
      <c r="O89" s="1"/>
      <c r="P89" s="14">
        <f>(M89-L89)/L89</f>
        <v>-0.002975321261682243</v>
      </c>
      <c r="Q89" s="10"/>
      <c r="R89" s="10">
        <f>MEDIAN(Q77:Q88)</f>
        <v>-0.01709378159353605</v>
      </c>
    </row>
    <row r="90" spans="1:17" ht="9.75" customHeight="1">
      <c r="A90" s="1">
        <v>8</v>
      </c>
      <c r="B90" s="1">
        <v>56</v>
      </c>
      <c r="C90" s="1">
        <v>0</v>
      </c>
      <c r="D90" s="1">
        <v>0.48</v>
      </c>
      <c r="E90" s="1" t="s">
        <v>2428</v>
      </c>
      <c r="F90" s="2" t="s">
        <v>2429</v>
      </c>
      <c r="G90" s="2" t="s">
        <v>17</v>
      </c>
      <c r="H90" s="2" t="s">
        <v>134</v>
      </c>
      <c r="I90" s="1">
        <v>4092</v>
      </c>
      <c r="J90" s="1">
        <v>4147</v>
      </c>
      <c r="K90" s="1">
        <v>4454</v>
      </c>
      <c r="L90" s="1">
        <v>4405</v>
      </c>
      <c r="M90" s="1">
        <v>4372</v>
      </c>
      <c r="N90" s="1">
        <v>11.9</v>
      </c>
      <c r="O90" s="1">
        <v>38</v>
      </c>
      <c r="P90" s="14"/>
      <c r="Q90" s="10">
        <f t="shared" si="1"/>
        <v>-0.007491486946651533</v>
      </c>
    </row>
    <row r="91" spans="1:17" ht="9.75" customHeight="1">
      <c r="A91" s="1">
        <v>8</v>
      </c>
      <c r="B91" s="1">
        <v>56</v>
      </c>
      <c r="C91" s="1">
        <v>11</v>
      </c>
      <c r="D91" s="1">
        <v>4</v>
      </c>
      <c r="E91" s="1" t="s">
        <v>2430</v>
      </c>
      <c r="F91" s="2" t="s">
        <v>2431</v>
      </c>
      <c r="G91" s="2" t="s">
        <v>17</v>
      </c>
      <c r="H91" s="2" t="s">
        <v>1403</v>
      </c>
      <c r="I91" s="1" t="s">
        <v>43</v>
      </c>
      <c r="J91" s="1" t="s">
        <v>43</v>
      </c>
      <c r="K91" s="1">
        <v>8364</v>
      </c>
      <c r="L91" s="1">
        <v>8188</v>
      </c>
      <c r="M91" s="1">
        <v>8100</v>
      </c>
      <c r="N91" s="1">
        <v>15.2</v>
      </c>
      <c r="O91" s="1">
        <v>32</v>
      </c>
      <c r="P91" s="14"/>
      <c r="Q91" s="10">
        <f t="shared" si="1"/>
        <v>-0.01074743527112848</v>
      </c>
    </row>
    <row r="92" spans="1:17" ht="9.75" customHeight="1">
      <c r="A92" s="1">
        <v>8</v>
      </c>
      <c r="B92" s="1">
        <v>56</v>
      </c>
      <c r="C92" s="1">
        <v>11</v>
      </c>
      <c r="D92" s="1">
        <v>7.72</v>
      </c>
      <c r="E92" s="1" t="s">
        <v>2432</v>
      </c>
      <c r="F92" s="2" t="s">
        <v>2433</v>
      </c>
      <c r="G92" s="2" t="s">
        <v>17</v>
      </c>
      <c r="H92" s="2" t="s">
        <v>18</v>
      </c>
      <c r="I92" s="1">
        <v>5831</v>
      </c>
      <c r="J92" s="1">
        <v>5846</v>
      </c>
      <c r="K92" s="1">
        <v>6250</v>
      </c>
      <c r="L92" s="1">
        <v>5887</v>
      </c>
      <c r="M92" s="1">
        <v>6079</v>
      </c>
      <c r="N92" s="1">
        <v>7.4</v>
      </c>
      <c r="O92" s="1">
        <v>35</v>
      </c>
      <c r="P92" s="14"/>
      <c r="Q92" s="10">
        <f t="shared" si="1"/>
        <v>0.03261423475454391</v>
      </c>
    </row>
    <row r="93" spans="1:17" ht="9.75" customHeight="1">
      <c r="A93" s="1">
        <v>8</v>
      </c>
      <c r="B93" s="1">
        <v>56</v>
      </c>
      <c r="C93" s="1">
        <v>22</v>
      </c>
      <c r="D93" s="1">
        <v>1.27</v>
      </c>
      <c r="E93" s="1" t="s">
        <v>2434</v>
      </c>
      <c r="F93" s="2" t="s">
        <v>2435</v>
      </c>
      <c r="G93" s="2" t="s">
        <v>17</v>
      </c>
      <c r="H93" s="2" t="s">
        <v>134</v>
      </c>
      <c r="I93" s="1">
        <v>8742</v>
      </c>
      <c r="J93" s="1">
        <v>8697</v>
      </c>
      <c r="K93" s="1">
        <v>9086</v>
      </c>
      <c r="L93" s="1">
        <v>8364</v>
      </c>
      <c r="M93" s="1">
        <v>8533</v>
      </c>
      <c r="N93" s="1">
        <v>4.3</v>
      </c>
      <c r="O93" s="1">
        <v>34</v>
      </c>
      <c r="P93" s="14"/>
      <c r="Q93" s="10">
        <f t="shared" si="1"/>
        <v>0.020205643232902918</v>
      </c>
    </row>
    <row r="94" spans="1:18" ht="9.75" customHeight="1">
      <c r="A94" s="1"/>
      <c r="B94" s="1"/>
      <c r="C94" s="1"/>
      <c r="D94" s="1"/>
      <c r="E94" s="1"/>
      <c r="F94" s="2"/>
      <c r="G94" s="2"/>
      <c r="H94" s="2"/>
      <c r="I94" s="1"/>
      <c r="J94" s="1"/>
      <c r="K94" s="1"/>
      <c r="L94" s="1">
        <f>SUM(L90:L93)</f>
        <v>26844</v>
      </c>
      <c r="M94" s="1">
        <f>SUM(M90:M93)</f>
        <v>27084</v>
      </c>
      <c r="N94" s="1"/>
      <c r="O94" s="1"/>
      <c r="P94" s="14">
        <f>(M94-L94)/L94</f>
        <v>0.008940545373267769</v>
      </c>
      <c r="Q94" s="10"/>
      <c r="R94" s="10">
        <f>MEDIAN(Q90:Q93)</f>
        <v>0.006357078143125693</v>
      </c>
    </row>
    <row r="95" spans="1:17" ht="9.75" customHeight="1">
      <c r="A95" s="1">
        <v>8</v>
      </c>
      <c r="B95" s="1">
        <v>57</v>
      </c>
      <c r="C95" s="1">
        <v>0</v>
      </c>
      <c r="D95" s="1">
        <v>1.8</v>
      </c>
      <c r="E95" s="1" t="s">
        <v>2436</v>
      </c>
      <c r="F95" s="2" t="s">
        <v>2437</v>
      </c>
      <c r="G95" s="2" t="s">
        <v>17</v>
      </c>
      <c r="H95" s="2" t="s">
        <v>134</v>
      </c>
      <c r="I95" s="1">
        <v>4445</v>
      </c>
      <c r="J95" s="1">
        <v>4304</v>
      </c>
      <c r="K95" s="1">
        <v>4421</v>
      </c>
      <c r="L95" s="1">
        <v>4475</v>
      </c>
      <c r="M95" s="1">
        <v>4205</v>
      </c>
      <c r="N95" s="1">
        <v>11.6</v>
      </c>
      <c r="O95" s="1">
        <v>32</v>
      </c>
      <c r="P95" s="14"/>
      <c r="Q95" s="10">
        <f t="shared" si="1"/>
        <v>-0.060335195530726256</v>
      </c>
    </row>
    <row r="96" spans="1:17" ht="9.75" customHeight="1">
      <c r="A96" s="1">
        <v>8</v>
      </c>
      <c r="B96" s="1">
        <v>57</v>
      </c>
      <c r="C96" s="1">
        <v>0</v>
      </c>
      <c r="D96" s="1">
        <v>9.6</v>
      </c>
      <c r="E96" s="1" t="s">
        <v>2438</v>
      </c>
      <c r="F96" s="2" t="s">
        <v>2439</v>
      </c>
      <c r="G96" s="2" t="s">
        <v>17</v>
      </c>
      <c r="H96" s="2" t="s">
        <v>134</v>
      </c>
      <c r="I96" s="1">
        <v>8410</v>
      </c>
      <c r="J96" s="1">
        <v>8318</v>
      </c>
      <c r="K96" s="1">
        <v>8361</v>
      </c>
      <c r="L96" s="1">
        <v>7776</v>
      </c>
      <c r="M96" s="1">
        <v>7728</v>
      </c>
      <c r="N96" s="1">
        <v>8.9</v>
      </c>
      <c r="O96" s="1">
        <v>36</v>
      </c>
      <c r="P96" s="14"/>
      <c r="Q96" s="10">
        <f t="shared" si="1"/>
        <v>-0.006172839506172839</v>
      </c>
    </row>
    <row r="97" spans="1:17" ht="9.75" customHeight="1">
      <c r="A97" s="4">
        <v>8</v>
      </c>
      <c r="B97" s="4">
        <v>57</v>
      </c>
      <c r="C97" s="4">
        <v>0</v>
      </c>
      <c r="D97" s="4">
        <v>13.88</v>
      </c>
      <c r="E97" s="4" t="s">
        <v>2440</v>
      </c>
      <c r="F97" s="5" t="s">
        <v>3923</v>
      </c>
      <c r="G97" s="5" t="s">
        <v>17</v>
      </c>
      <c r="H97" s="5" t="s">
        <v>42</v>
      </c>
      <c r="I97" s="1" t="s">
        <v>43</v>
      </c>
      <c r="J97" s="1" t="s">
        <v>43</v>
      </c>
      <c r="K97" s="1" t="s">
        <v>43</v>
      </c>
      <c r="L97" s="4">
        <v>7151</v>
      </c>
      <c r="M97" s="4">
        <v>7195</v>
      </c>
      <c r="N97" s="4">
        <v>9</v>
      </c>
      <c r="O97" s="4">
        <v>363</v>
      </c>
      <c r="P97" s="16"/>
      <c r="Q97" s="10">
        <f t="shared" si="1"/>
        <v>0.006152985596420081</v>
      </c>
    </row>
    <row r="98" spans="1:17" ht="9.75" customHeight="1">
      <c r="A98" s="1">
        <v>8</v>
      </c>
      <c r="B98" s="1">
        <v>57</v>
      </c>
      <c r="C98" s="1">
        <v>21</v>
      </c>
      <c r="D98" s="1">
        <v>2.6</v>
      </c>
      <c r="E98" s="1" t="s">
        <v>2441</v>
      </c>
      <c r="F98" s="2" t="s">
        <v>2442</v>
      </c>
      <c r="G98" s="2" t="s">
        <v>17</v>
      </c>
      <c r="H98" s="2" t="s">
        <v>134</v>
      </c>
      <c r="I98" s="1">
        <v>7626</v>
      </c>
      <c r="J98" s="1">
        <v>7364</v>
      </c>
      <c r="K98" s="1">
        <v>7669</v>
      </c>
      <c r="L98" s="1">
        <v>7372</v>
      </c>
      <c r="M98" s="1">
        <v>6964</v>
      </c>
      <c r="N98" s="1">
        <v>10.2</v>
      </c>
      <c r="O98" s="1">
        <v>36</v>
      </c>
      <c r="P98" s="14"/>
      <c r="Q98" s="10">
        <f t="shared" si="1"/>
        <v>-0.05534454693434617</v>
      </c>
    </row>
    <row r="99" spans="1:17" ht="9.75" customHeight="1">
      <c r="A99" s="1">
        <v>8</v>
      </c>
      <c r="B99" s="1">
        <v>57</v>
      </c>
      <c r="C99" s="1">
        <v>26</v>
      </c>
      <c r="D99" s="1">
        <v>7</v>
      </c>
      <c r="E99" s="1" t="s">
        <v>2443</v>
      </c>
      <c r="F99" s="2" t="s">
        <v>2444</v>
      </c>
      <c r="G99" s="2" t="s">
        <v>17</v>
      </c>
      <c r="H99" s="2" t="s">
        <v>134</v>
      </c>
      <c r="I99" s="1">
        <v>3078</v>
      </c>
      <c r="J99" s="1">
        <v>3068</v>
      </c>
      <c r="K99" s="1">
        <v>3108</v>
      </c>
      <c r="L99" s="1">
        <v>3164</v>
      </c>
      <c r="M99" s="1">
        <v>2854</v>
      </c>
      <c r="N99" s="1">
        <v>8</v>
      </c>
      <c r="O99" s="1">
        <v>32</v>
      </c>
      <c r="P99" s="14"/>
      <c r="Q99" s="10">
        <f t="shared" si="1"/>
        <v>-0.0979772439949431</v>
      </c>
    </row>
    <row r="100" spans="1:17" ht="9.75" customHeight="1">
      <c r="A100" s="1">
        <v>8</v>
      </c>
      <c r="B100" s="1">
        <v>57</v>
      </c>
      <c r="C100" s="1">
        <v>36</v>
      </c>
      <c r="D100" s="1">
        <v>5.8</v>
      </c>
      <c r="E100" s="1" t="s">
        <v>2445</v>
      </c>
      <c r="F100" s="2" t="s">
        <v>2446</v>
      </c>
      <c r="G100" s="2" t="s">
        <v>17</v>
      </c>
      <c r="H100" s="2" t="s">
        <v>134</v>
      </c>
      <c r="I100" s="1">
        <v>4447</v>
      </c>
      <c r="J100" s="1">
        <v>4043</v>
      </c>
      <c r="K100" s="1">
        <v>4268</v>
      </c>
      <c r="L100" s="1">
        <v>4195</v>
      </c>
      <c r="M100" s="1">
        <v>3892</v>
      </c>
      <c r="N100" s="1">
        <v>6.8</v>
      </c>
      <c r="O100" s="1">
        <v>34</v>
      </c>
      <c r="P100" s="14"/>
      <c r="Q100" s="10">
        <f t="shared" si="1"/>
        <v>-0.07222884386174017</v>
      </c>
    </row>
    <row r="101" spans="1:17" ht="9.75" customHeight="1">
      <c r="A101" s="1">
        <v>8</v>
      </c>
      <c r="B101" s="1">
        <v>57</v>
      </c>
      <c r="C101" s="1">
        <v>36</v>
      </c>
      <c r="D101" s="1">
        <v>9.5</v>
      </c>
      <c r="E101" s="1" t="s">
        <v>2447</v>
      </c>
      <c r="F101" s="2" t="s">
        <v>2448</v>
      </c>
      <c r="G101" s="2" t="s">
        <v>17</v>
      </c>
      <c r="H101" s="2" t="s">
        <v>18</v>
      </c>
      <c r="I101" s="1">
        <v>7759</v>
      </c>
      <c r="J101" s="1">
        <v>7645</v>
      </c>
      <c r="K101" s="1">
        <v>7816</v>
      </c>
      <c r="L101" s="1">
        <v>7499</v>
      </c>
      <c r="M101" s="1">
        <v>7041</v>
      </c>
      <c r="N101" s="1">
        <v>7.5</v>
      </c>
      <c r="O101" s="1">
        <v>32</v>
      </c>
      <c r="P101" s="14"/>
      <c r="Q101" s="10">
        <f t="shared" si="1"/>
        <v>-0.06107480997466329</v>
      </c>
    </row>
    <row r="102" spans="1:17" ht="9.75" customHeight="1">
      <c r="A102" s="1">
        <v>8</v>
      </c>
      <c r="B102" s="1">
        <v>57</v>
      </c>
      <c r="C102" s="1">
        <v>36</v>
      </c>
      <c r="D102" s="1">
        <v>12</v>
      </c>
      <c r="E102" s="1" t="s">
        <v>2449</v>
      </c>
      <c r="F102" s="2" t="s">
        <v>2450</v>
      </c>
      <c r="G102" s="2" t="s">
        <v>17</v>
      </c>
      <c r="H102" s="2" t="s">
        <v>134</v>
      </c>
      <c r="I102" s="1">
        <v>2278</v>
      </c>
      <c r="J102" s="1">
        <v>2239</v>
      </c>
      <c r="K102" s="1">
        <v>2370</v>
      </c>
      <c r="L102" s="1">
        <v>2295</v>
      </c>
      <c r="M102" s="1">
        <v>2522</v>
      </c>
      <c r="N102" s="1">
        <v>9.1</v>
      </c>
      <c r="O102" s="1">
        <v>32</v>
      </c>
      <c r="P102" s="14"/>
      <c r="Q102" s="10">
        <f t="shared" si="1"/>
        <v>0.09891067538126362</v>
      </c>
    </row>
    <row r="103" spans="1:17" ht="9.75" customHeight="1">
      <c r="A103" s="1">
        <v>8</v>
      </c>
      <c r="B103" s="1">
        <v>57</v>
      </c>
      <c r="C103" s="1">
        <v>50</v>
      </c>
      <c r="D103" s="1">
        <v>0.48</v>
      </c>
      <c r="E103" s="1" t="s">
        <v>2451</v>
      </c>
      <c r="F103" s="2" t="s">
        <v>2452</v>
      </c>
      <c r="G103" s="2" t="s">
        <v>17</v>
      </c>
      <c r="H103" s="2" t="s">
        <v>18</v>
      </c>
      <c r="I103" s="1">
        <v>5301</v>
      </c>
      <c r="J103" s="1">
        <v>7223</v>
      </c>
      <c r="K103" s="1">
        <v>9110</v>
      </c>
      <c r="L103" s="1">
        <v>8528</v>
      </c>
      <c r="M103" s="1">
        <v>8570</v>
      </c>
      <c r="N103" s="1">
        <v>4.3</v>
      </c>
      <c r="O103" s="1">
        <v>25</v>
      </c>
      <c r="P103" s="14"/>
      <c r="Q103" s="10">
        <f t="shared" si="1"/>
        <v>0.004924953095684803</v>
      </c>
    </row>
    <row r="104" spans="1:17" ht="9.75" customHeight="1">
      <c r="A104" s="1">
        <v>8</v>
      </c>
      <c r="B104" s="1">
        <v>57</v>
      </c>
      <c r="C104" s="1">
        <v>50</v>
      </c>
      <c r="D104" s="1">
        <v>9.4</v>
      </c>
      <c r="E104" s="1" t="s">
        <v>2453</v>
      </c>
      <c r="F104" s="2" t="s">
        <v>2454</v>
      </c>
      <c r="G104" s="2" t="s">
        <v>17</v>
      </c>
      <c r="H104" s="2" t="s">
        <v>134</v>
      </c>
      <c r="I104" s="1">
        <v>2073</v>
      </c>
      <c r="J104" s="1">
        <v>2052</v>
      </c>
      <c r="K104" s="1">
        <v>2087</v>
      </c>
      <c r="L104" s="1">
        <v>1932</v>
      </c>
      <c r="M104" s="1">
        <v>1895</v>
      </c>
      <c r="N104" s="1">
        <v>10.7</v>
      </c>
      <c r="O104" s="1">
        <v>34</v>
      </c>
      <c r="P104" s="14"/>
      <c r="Q104" s="10">
        <f t="shared" si="1"/>
        <v>-0.019151138716356108</v>
      </c>
    </row>
    <row r="105" spans="1:18" ht="9.75" customHeight="1">
      <c r="A105" s="1"/>
      <c r="B105" s="1"/>
      <c r="C105" s="1"/>
      <c r="D105" s="1"/>
      <c r="E105" s="1"/>
      <c r="F105" s="2"/>
      <c r="G105" s="2"/>
      <c r="H105" s="2"/>
      <c r="I105" s="1"/>
      <c r="J105" s="1"/>
      <c r="K105" s="1"/>
      <c r="L105" s="1">
        <f>SUM(L95:L104)</f>
        <v>54387</v>
      </c>
      <c r="M105" s="1">
        <f>SUM(M95:M104)</f>
        <v>52866</v>
      </c>
      <c r="N105" s="1"/>
      <c r="O105" s="1"/>
      <c r="P105" s="14">
        <f>(M105-L105)/L105</f>
        <v>-0.027966241932814828</v>
      </c>
      <c r="Q105" s="10"/>
      <c r="R105" s="10">
        <f>MEDIAN(Q95:Q104)</f>
        <v>-0.03724784282535114</v>
      </c>
    </row>
    <row r="106" spans="1:17" ht="9.75" customHeight="1">
      <c r="A106" s="1">
        <v>8</v>
      </c>
      <c r="B106" s="1" t="s">
        <v>82</v>
      </c>
      <c r="C106" s="1">
        <v>794</v>
      </c>
      <c r="D106" s="1">
        <v>1</v>
      </c>
      <c r="E106" s="1" t="s">
        <v>2455</v>
      </c>
      <c r="F106" s="2" t="s">
        <v>2456</v>
      </c>
      <c r="G106" s="2" t="s">
        <v>17</v>
      </c>
      <c r="H106" s="2" t="s">
        <v>134</v>
      </c>
      <c r="I106" s="1">
        <v>3249</v>
      </c>
      <c r="J106" s="1">
        <v>3369</v>
      </c>
      <c r="K106" s="1">
        <v>3240</v>
      </c>
      <c r="L106" s="1">
        <v>3048</v>
      </c>
      <c r="M106" s="1">
        <v>3014</v>
      </c>
      <c r="N106" s="1">
        <v>19.5</v>
      </c>
      <c r="O106" s="1">
        <v>32</v>
      </c>
      <c r="P106" s="14"/>
      <c r="Q106" s="10">
        <f t="shared" si="1"/>
        <v>-0.01115485564304462</v>
      </c>
    </row>
    <row r="107" spans="1:17" ht="9.75" customHeight="1">
      <c r="A107" s="4">
        <v>8</v>
      </c>
      <c r="B107" s="4" t="s">
        <v>82</v>
      </c>
      <c r="C107" s="4">
        <v>815</v>
      </c>
      <c r="D107" s="4">
        <v>11.64</v>
      </c>
      <c r="E107" s="4" t="s">
        <v>2457</v>
      </c>
      <c r="F107" s="5" t="s">
        <v>2458</v>
      </c>
      <c r="G107" s="5" t="s">
        <v>17</v>
      </c>
      <c r="H107" s="5" t="s">
        <v>42</v>
      </c>
      <c r="I107" s="4">
        <v>4592</v>
      </c>
      <c r="J107" s="4">
        <v>4728</v>
      </c>
      <c r="K107" s="4">
        <v>4658</v>
      </c>
      <c r="L107" s="4">
        <v>4536</v>
      </c>
      <c r="M107" s="4">
        <v>4422</v>
      </c>
      <c r="N107" s="4">
        <v>20.8</v>
      </c>
      <c r="O107" s="4">
        <v>361</v>
      </c>
      <c r="P107" s="16"/>
      <c r="Q107" s="10">
        <f t="shared" si="1"/>
        <v>-0.02513227513227513</v>
      </c>
    </row>
    <row r="108" spans="1:17" ht="9.75" customHeight="1">
      <c r="A108" s="1">
        <v>8</v>
      </c>
      <c r="B108" s="1" t="s">
        <v>82</v>
      </c>
      <c r="C108" s="1">
        <v>828</v>
      </c>
      <c r="D108" s="1">
        <v>10.64</v>
      </c>
      <c r="E108" s="1" t="s">
        <v>2459</v>
      </c>
      <c r="F108" s="2" t="s">
        <v>2460</v>
      </c>
      <c r="G108" s="2" t="s">
        <v>17</v>
      </c>
      <c r="H108" s="2" t="s">
        <v>134</v>
      </c>
      <c r="I108" s="1">
        <v>4529</v>
      </c>
      <c r="J108" s="1">
        <v>5052</v>
      </c>
      <c r="K108" s="1">
        <v>4833</v>
      </c>
      <c r="L108" s="1">
        <v>4601</v>
      </c>
      <c r="M108" s="1">
        <v>4479</v>
      </c>
      <c r="N108" s="1">
        <v>19.9</v>
      </c>
      <c r="O108" s="1">
        <v>29</v>
      </c>
      <c r="P108" s="14"/>
      <c r="Q108" s="10">
        <f t="shared" si="1"/>
        <v>-0.026515974788089546</v>
      </c>
    </row>
    <row r="109" spans="1:17" ht="9.75" customHeight="1">
      <c r="A109" s="1">
        <v>8</v>
      </c>
      <c r="B109" s="1" t="s">
        <v>82</v>
      </c>
      <c r="C109" s="1">
        <v>842</v>
      </c>
      <c r="D109" s="1">
        <v>1</v>
      </c>
      <c r="E109" s="1" t="s">
        <v>2461</v>
      </c>
      <c r="F109" s="2" t="s">
        <v>2462</v>
      </c>
      <c r="G109" s="2" t="s">
        <v>17</v>
      </c>
      <c r="H109" s="2" t="s">
        <v>134</v>
      </c>
      <c r="I109" s="1">
        <v>6163</v>
      </c>
      <c r="J109" s="1">
        <v>6670</v>
      </c>
      <c r="K109" s="1">
        <v>6682</v>
      </c>
      <c r="L109" s="1">
        <v>6211</v>
      </c>
      <c r="M109" s="1">
        <v>5931</v>
      </c>
      <c r="N109" s="1">
        <v>18.3</v>
      </c>
      <c r="O109" s="1">
        <v>30</v>
      </c>
      <c r="P109" s="14"/>
      <c r="Q109" s="10">
        <f t="shared" si="1"/>
        <v>-0.04508130735791338</v>
      </c>
    </row>
    <row r="110" spans="1:17" ht="9.75" customHeight="1">
      <c r="A110" s="1">
        <v>8</v>
      </c>
      <c r="B110" s="1" t="s">
        <v>82</v>
      </c>
      <c r="C110" s="1">
        <v>842</v>
      </c>
      <c r="D110" s="1">
        <v>5.2</v>
      </c>
      <c r="E110" s="1" t="s">
        <v>2463</v>
      </c>
      <c r="F110" s="2" t="s">
        <v>2464</v>
      </c>
      <c r="G110" s="2" t="s">
        <v>17</v>
      </c>
      <c r="H110" s="2" t="s">
        <v>134</v>
      </c>
      <c r="I110" s="1">
        <v>5338</v>
      </c>
      <c r="J110" s="1">
        <v>5798</v>
      </c>
      <c r="K110" s="1">
        <v>5556</v>
      </c>
      <c r="L110" s="1">
        <v>5223</v>
      </c>
      <c r="M110" s="1">
        <v>5123</v>
      </c>
      <c r="N110" s="1">
        <v>21.9</v>
      </c>
      <c r="O110" s="1">
        <v>31</v>
      </c>
      <c r="P110" s="14"/>
      <c r="Q110" s="10">
        <f t="shared" si="1"/>
        <v>-0.019146084625694046</v>
      </c>
    </row>
    <row r="111" spans="1:17" ht="9.75" customHeight="1">
      <c r="A111" s="1">
        <v>8</v>
      </c>
      <c r="B111" s="1" t="s">
        <v>82</v>
      </c>
      <c r="C111" s="1">
        <v>865</v>
      </c>
      <c r="D111" s="1">
        <v>0</v>
      </c>
      <c r="E111" s="1" t="s">
        <v>2465</v>
      </c>
      <c r="F111" s="2" t="s">
        <v>2466</v>
      </c>
      <c r="G111" s="2" t="s">
        <v>17</v>
      </c>
      <c r="H111" s="2" t="s">
        <v>134</v>
      </c>
      <c r="I111" s="1">
        <v>4793</v>
      </c>
      <c r="J111" s="1">
        <v>5114</v>
      </c>
      <c r="K111" s="1">
        <v>5155</v>
      </c>
      <c r="L111" s="1">
        <v>4734</v>
      </c>
      <c r="M111" s="1">
        <v>4597</v>
      </c>
      <c r="N111" s="1">
        <v>11.3</v>
      </c>
      <c r="O111" s="1">
        <v>31</v>
      </c>
      <c r="P111" s="14"/>
      <c r="Q111" s="10">
        <f t="shared" si="1"/>
        <v>-0.028939585973806504</v>
      </c>
    </row>
    <row r="112" spans="1:17" ht="9.75" customHeight="1">
      <c r="A112" s="1">
        <v>8</v>
      </c>
      <c r="B112" s="1" t="s">
        <v>82</v>
      </c>
      <c r="C112" s="1">
        <v>865</v>
      </c>
      <c r="D112" s="1">
        <v>16</v>
      </c>
      <c r="E112" s="1" t="s">
        <v>2467</v>
      </c>
      <c r="F112" s="2" t="s">
        <v>2468</v>
      </c>
      <c r="G112" s="2" t="s">
        <v>17</v>
      </c>
      <c r="H112" s="2" t="s">
        <v>134</v>
      </c>
      <c r="I112" s="1">
        <v>4695</v>
      </c>
      <c r="J112" s="1">
        <v>4831</v>
      </c>
      <c r="K112" s="1">
        <v>4565</v>
      </c>
      <c r="L112" s="1">
        <v>4622</v>
      </c>
      <c r="M112" s="1">
        <v>4387</v>
      </c>
      <c r="N112" s="1">
        <v>22</v>
      </c>
      <c r="O112" s="1">
        <v>31</v>
      </c>
      <c r="P112" s="14"/>
      <c r="Q112" s="10">
        <f t="shared" si="1"/>
        <v>-0.050843790566854175</v>
      </c>
    </row>
    <row r="113" spans="1:17" ht="9.75" customHeight="1">
      <c r="A113" s="1">
        <v>8</v>
      </c>
      <c r="B113" s="1" t="s">
        <v>82</v>
      </c>
      <c r="C113" s="1">
        <v>901</v>
      </c>
      <c r="D113" s="1">
        <v>3</v>
      </c>
      <c r="E113" s="1" t="s">
        <v>2469</v>
      </c>
      <c r="F113" s="2" t="s">
        <v>2470</v>
      </c>
      <c r="G113" s="2" t="s">
        <v>17</v>
      </c>
      <c r="H113" s="2" t="s">
        <v>134</v>
      </c>
      <c r="I113" s="1">
        <v>4762</v>
      </c>
      <c r="J113" s="1">
        <v>4639</v>
      </c>
      <c r="K113" s="1">
        <v>4505</v>
      </c>
      <c r="L113" s="1">
        <v>4434</v>
      </c>
      <c r="M113" s="1">
        <v>4538</v>
      </c>
      <c r="N113" s="1">
        <v>18.8</v>
      </c>
      <c r="O113" s="1">
        <v>34</v>
      </c>
      <c r="P113" s="14"/>
      <c r="Q113" s="10">
        <f t="shared" si="1"/>
        <v>0.02345511953089761</v>
      </c>
    </row>
    <row r="114" spans="1:17" ht="9.75" customHeight="1">
      <c r="A114" s="1">
        <v>8</v>
      </c>
      <c r="B114" s="1" t="s">
        <v>82</v>
      </c>
      <c r="C114" s="1">
        <v>914</v>
      </c>
      <c r="D114" s="1">
        <v>2</v>
      </c>
      <c r="E114" s="1" t="s">
        <v>2471</v>
      </c>
      <c r="F114" s="2" t="s">
        <v>2472</v>
      </c>
      <c r="G114" s="2" t="s">
        <v>17</v>
      </c>
      <c r="H114" s="2" t="s">
        <v>134</v>
      </c>
      <c r="I114" s="1">
        <v>5836</v>
      </c>
      <c r="J114" s="1">
        <v>5774</v>
      </c>
      <c r="K114" s="1">
        <v>5804</v>
      </c>
      <c r="L114" s="1">
        <v>5727</v>
      </c>
      <c r="M114" s="1">
        <v>5805</v>
      </c>
      <c r="N114" s="1">
        <v>16.3</v>
      </c>
      <c r="O114" s="1">
        <v>31</v>
      </c>
      <c r="P114" s="14"/>
      <c r="Q114" s="10">
        <f t="shared" si="1"/>
        <v>0.013619696176008382</v>
      </c>
    </row>
    <row r="115" spans="1:17" ht="9.75" customHeight="1">
      <c r="A115" s="1">
        <v>8</v>
      </c>
      <c r="B115" s="1" t="s">
        <v>82</v>
      </c>
      <c r="C115" s="1">
        <v>914</v>
      </c>
      <c r="D115" s="1">
        <v>9</v>
      </c>
      <c r="E115" s="1" t="s">
        <v>2473</v>
      </c>
      <c r="F115" s="2" t="s">
        <v>2474</v>
      </c>
      <c r="G115" s="2" t="s">
        <v>17</v>
      </c>
      <c r="H115" s="2" t="s">
        <v>134</v>
      </c>
      <c r="I115" s="1">
        <v>5125</v>
      </c>
      <c r="J115" s="1">
        <v>5131</v>
      </c>
      <c r="K115" s="1">
        <v>5014</v>
      </c>
      <c r="L115" s="1">
        <v>5048</v>
      </c>
      <c r="M115" s="1">
        <v>4928</v>
      </c>
      <c r="N115" s="1">
        <v>19</v>
      </c>
      <c r="O115" s="1">
        <v>31</v>
      </c>
      <c r="P115" s="14"/>
      <c r="Q115" s="10">
        <f t="shared" si="1"/>
        <v>-0.02377179080824089</v>
      </c>
    </row>
    <row r="116" spans="1:17" ht="9.75" customHeight="1">
      <c r="A116" s="1">
        <v>8</v>
      </c>
      <c r="B116" s="1" t="s">
        <v>82</v>
      </c>
      <c r="C116" s="1">
        <v>925</v>
      </c>
      <c r="D116" s="1">
        <v>1.27</v>
      </c>
      <c r="E116" s="1" t="s">
        <v>2475</v>
      </c>
      <c r="F116" s="2" t="s">
        <v>2476</v>
      </c>
      <c r="G116" s="2" t="s">
        <v>17</v>
      </c>
      <c r="H116" s="2" t="s">
        <v>134</v>
      </c>
      <c r="I116" s="1">
        <v>12590</v>
      </c>
      <c r="J116" s="1">
        <v>12619</v>
      </c>
      <c r="K116" s="1">
        <v>12858</v>
      </c>
      <c r="L116" s="1">
        <v>12430</v>
      </c>
      <c r="M116" s="1">
        <v>12265</v>
      </c>
      <c r="N116" s="1">
        <v>12.4</v>
      </c>
      <c r="O116" s="1">
        <v>32</v>
      </c>
      <c r="P116" s="14"/>
      <c r="Q116" s="10">
        <f t="shared" si="1"/>
        <v>-0.01327433628318584</v>
      </c>
    </row>
    <row r="117" spans="1:17" ht="9.75" customHeight="1">
      <c r="A117" s="4">
        <v>8</v>
      </c>
      <c r="B117" s="4" t="s">
        <v>82</v>
      </c>
      <c r="C117" s="4">
        <v>927</v>
      </c>
      <c r="D117" s="4">
        <v>2</v>
      </c>
      <c r="E117" s="4" t="s">
        <v>2477</v>
      </c>
      <c r="F117" s="5" t="s">
        <v>2478</v>
      </c>
      <c r="G117" s="5" t="s">
        <v>17</v>
      </c>
      <c r="H117" s="5" t="s">
        <v>42</v>
      </c>
      <c r="I117" s="4">
        <v>11820</v>
      </c>
      <c r="J117" s="4">
        <v>12211</v>
      </c>
      <c r="K117" s="4">
        <v>12305</v>
      </c>
      <c r="L117" s="4">
        <v>12045</v>
      </c>
      <c r="M117" s="4">
        <v>12009</v>
      </c>
      <c r="N117" s="4">
        <v>12.7</v>
      </c>
      <c r="O117" s="4">
        <v>361</v>
      </c>
      <c r="P117" s="16"/>
      <c r="Q117" s="10">
        <f t="shared" si="1"/>
        <v>-0.0029887920298879204</v>
      </c>
    </row>
    <row r="118" spans="1:17" ht="9.75" customHeight="1">
      <c r="A118" s="1">
        <v>8</v>
      </c>
      <c r="B118" s="1" t="s">
        <v>82</v>
      </c>
      <c r="C118" s="1">
        <v>939</v>
      </c>
      <c r="D118" s="1">
        <v>1</v>
      </c>
      <c r="E118" s="1" t="s">
        <v>2479</v>
      </c>
      <c r="F118" s="2" t="s">
        <v>2480</v>
      </c>
      <c r="G118" s="2" t="s">
        <v>17</v>
      </c>
      <c r="H118" s="2" t="s">
        <v>134</v>
      </c>
      <c r="I118" s="1">
        <v>4806</v>
      </c>
      <c r="J118" s="1">
        <v>5707</v>
      </c>
      <c r="K118" s="1">
        <v>5051</v>
      </c>
      <c r="L118" s="1">
        <v>5290</v>
      </c>
      <c r="M118" s="1">
        <v>4893</v>
      </c>
      <c r="N118" s="1">
        <v>15.2</v>
      </c>
      <c r="O118" s="1">
        <v>28</v>
      </c>
      <c r="P118" s="14"/>
      <c r="Q118" s="10">
        <f t="shared" si="1"/>
        <v>-0.07504725897920606</v>
      </c>
    </row>
    <row r="119" spans="1:17" ht="9.75" customHeight="1">
      <c r="A119" s="1">
        <v>8</v>
      </c>
      <c r="B119" s="1" t="s">
        <v>82</v>
      </c>
      <c r="C119" s="1">
        <v>939</v>
      </c>
      <c r="D119" s="1">
        <v>14.72</v>
      </c>
      <c r="E119" s="1" t="s">
        <v>2481</v>
      </c>
      <c r="F119" s="2" t="s">
        <v>2482</v>
      </c>
      <c r="G119" s="2" t="s">
        <v>17</v>
      </c>
      <c r="H119" s="2" t="s">
        <v>134</v>
      </c>
      <c r="I119" s="1">
        <v>6544</v>
      </c>
      <c r="J119" s="1">
        <v>6313</v>
      </c>
      <c r="K119" s="1">
        <v>6940</v>
      </c>
      <c r="L119" s="1">
        <v>6976</v>
      </c>
      <c r="M119" s="1">
        <v>6431</v>
      </c>
      <c r="N119" s="1">
        <v>15</v>
      </c>
      <c r="O119" s="1">
        <v>32</v>
      </c>
      <c r="P119" s="14"/>
      <c r="Q119" s="10">
        <f t="shared" si="1"/>
        <v>-0.078125</v>
      </c>
    </row>
    <row r="120" spans="1:17" ht="9.75" customHeight="1">
      <c r="A120" s="1">
        <v>8</v>
      </c>
      <c r="B120" s="1" t="s">
        <v>82</v>
      </c>
      <c r="C120" s="1">
        <v>954</v>
      </c>
      <c r="D120" s="1">
        <v>8</v>
      </c>
      <c r="E120" s="1" t="s">
        <v>2483</v>
      </c>
      <c r="F120" s="2" t="s">
        <v>2484</v>
      </c>
      <c r="G120" s="2" t="s">
        <v>17</v>
      </c>
      <c r="H120" s="2" t="s">
        <v>18</v>
      </c>
      <c r="I120" s="1">
        <v>8407</v>
      </c>
      <c r="J120" s="1">
        <v>8038</v>
      </c>
      <c r="K120" s="1">
        <v>7928</v>
      </c>
      <c r="L120" s="1">
        <v>8017</v>
      </c>
      <c r="M120" s="1">
        <v>7488</v>
      </c>
      <c r="N120" s="1">
        <v>12.3</v>
      </c>
      <c r="O120" s="1">
        <v>28</v>
      </c>
      <c r="P120" s="14"/>
      <c r="Q120" s="10">
        <f t="shared" si="1"/>
        <v>-0.06598478233753274</v>
      </c>
    </row>
    <row r="121" spans="1:17" ht="9.75" customHeight="1">
      <c r="A121" s="1">
        <v>8</v>
      </c>
      <c r="B121" s="1" t="s">
        <v>82</v>
      </c>
      <c r="C121" s="1">
        <v>954</v>
      </c>
      <c r="D121" s="1">
        <v>11.12</v>
      </c>
      <c r="E121" s="1" t="s">
        <v>2485</v>
      </c>
      <c r="F121" s="2" t="s">
        <v>2486</v>
      </c>
      <c r="G121" s="2" t="s">
        <v>17</v>
      </c>
      <c r="H121" s="2" t="s">
        <v>18</v>
      </c>
      <c r="I121" s="1">
        <v>7872</v>
      </c>
      <c r="J121" s="1">
        <v>7299</v>
      </c>
      <c r="K121" s="1">
        <v>7697</v>
      </c>
      <c r="L121" s="1">
        <v>7767</v>
      </c>
      <c r="M121" s="1">
        <v>7149</v>
      </c>
      <c r="N121" s="1">
        <v>14.7</v>
      </c>
      <c r="O121" s="1">
        <v>28</v>
      </c>
      <c r="P121" s="14"/>
      <c r="Q121" s="10">
        <f t="shared" si="1"/>
        <v>-0.07956740054074933</v>
      </c>
    </row>
    <row r="122" spans="1:17" ht="9.75" customHeight="1">
      <c r="A122" s="1">
        <v>8</v>
      </c>
      <c r="B122" s="1" t="s">
        <v>82</v>
      </c>
      <c r="C122" s="1">
        <v>967</v>
      </c>
      <c r="D122" s="1">
        <v>11.66</v>
      </c>
      <c r="E122" s="1" t="s">
        <v>2487</v>
      </c>
      <c r="F122" s="2" t="s">
        <v>2488</v>
      </c>
      <c r="G122" s="2" t="s">
        <v>17</v>
      </c>
      <c r="H122" s="2" t="s">
        <v>134</v>
      </c>
      <c r="I122" s="1">
        <v>9871</v>
      </c>
      <c r="J122" s="1">
        <v>9486</v>
      </c>
      <c r="K122" s="1">
        <v>9439</v>
      </c>
      <c r="L122" s="1">
        <v>9647</v>
      </c>
      <c r="M122" s="1">
        <v>9211</v>
      </c>
      <c r="N122" s="1">
        <v>11.3</v>
      </c>
      <c r="O122" s="1">
        <v>28</v>
      </c>
      <c r="P122" s="14"/>
      <c r="Q122" s="10">
        <f t="shared" si="1"/>
        <v>-0.04519539753291179</v>
      </c>
    </row>
    <row r="123" spans="1:17" ht="9.75" customHeight="1">
      <c r="A123" s="1">
        <v>8</v>
      </c>
      <c r="B123" s="1" t="s">
        <v>82</v>
      </c>
      <c r="C123" s="1">
        <v>967</v>
      </c>
      <c r="D123" s="1">
        <v>13.58</v>
      </c>
      <c r="E123" s="1" t="s">
        <v>2489</v>
      </c>
      <c r="F123" s="2" t="s">
        <v>2490</v>
      </c>
      <c r="G123" s="2" t="s">
        <v>17</v>
      </c>
      <c r="H123" s="2" t="s">
        <v>18</v>
      </c>
      <c r="I123" s="1">
        <v>14889</v>
      </c>
      <c r="J123" s="1">
        <v>13984</v>
      </c>
      <c r="K123" s="1">
        <v>13932</v>
      </c>
      <c r="L123" s="1">
        <v>13591</v>
      </c>
      <c r="M123" s="1">
        <v>12909</v>
      </c>
      <c r="N123" s="1">
        <v>7</v>
      </c>
      <c r="O123" s="1">
        <v>28</v>
      </c>
      <c r="P123" s="14"/>
      <c r="Q123" s="10">
        <f t="shared" si="1"/>
        <v>-0.05018026635273343</v>
      </c>
    </row>
    <row r="124" spans="1:17" ht="9.75" customHeight="1">
      <c r="A124" s="1">
        <v>8</v>
      </c>
      <c r="B124" s="1" t="s">
        <v>82</v>
      </c>
      <c r="C124" s="1">
        <v>967</v>
      </c>
      <c r="D124" s="1">
        <v>17.27</v>
      </c>
      <c r="E124" s="1" t="s">
        <v>2491</v>
      </c>
      <c r="F124" s="2" t="s">
        <v>2492</v>
      </c>
      <c r="G124" s="2" t="s">
        <v>17</v>
      </c>
      <c r="H124" s="2" t="s">
        <v>134</v>
      </c>
      <c r="I124" s="1">
        <v>12098</v>
      </c>
      <c r="J124" s="1">
        <v>11737</v>
      </c>
      <c r="K124" s="1">
        <v>11458</v>
      </c>
      <c r="L124" s="1">
        <v>11484</v>
      </c>
      <c r="M124" s="1">
        <v>11647</v>
      </c>
      <c r="N124" s="1">
        <v>8.9</v>
      </c>
      <c r="O124" s="1">
        <v>29</v>
      </c>
      <c r="P124" s="14"/>
      <c r="Q124" s="10">
        <f t="shared" si="1"/>
        <v>0.014193660745384883</v>
      </c>
    </row>
    <row r="125" spans="1:17" ht="9.75" customHeight="1">
      <c r="A125" s="4">
        <v>8</v>
      </c>
      <c r="B125" s="4" t="s">
        <v>82</v>
      </c>
      <c r="C125" s="4">
        <v>985</v>
      </c>
      <c r="D125" s="4">
        <v>3.48</v>
      </c>
      <c r="E125" s="4" t="s">
        <v>2493</v>
      </c>
      <c r="F125" s="5" t="s">
        <v>2494</v>
      </c>
      <c r="G125" s="5" t="s">
        <v>17</v>
      </c>
      <c r="H125" s="5" t="s">
        <v>42</v>
      </c>
      <c r="I125" s="4">
        <v>14872</v>
      </c>
      <c r="J125" s="4">
        <v>15080</v>
      </c>
      <c r="K125" s="4">
        <v>15004</v>
      </c>
      <c r="L125" s="4">
        <v>14643</v>
      </c>
      <c r="M125" s="4">
        <v>14269</v>
      </c>
      <c r="N125" s="4">
        <v>9.9</v>
      </c>
      <c r="O125" s="4">
        <v>366</v>
      </c>
      <c r="P125" s="16"/>
      <c r="Q125" s="10">
        <f t="shared" si="1"/>
        <v>-0.025541214232056273</v>
      </c>
    </row>
    <row r="126" spans="12:18" ht="9">
      <c r="L126" s="3">
        <f>SUM(L106:L125)</f>
        <v>150074</v>
      </c>
      <c r="M126" s="3">
        <f>SUM(M106:M125)</f>
        <v>145495</v>
      </c>
      <c r="P126" s="10">
        <f>(M126-L126)/L126</f>
        <v>-0.030511614270293322</v>
      </c>
      <c r="Q126" s="10">
        <f>MEDIAN(Q2:Q125)</f>
        <v>-0.021158367172472752</v>
      </c>
      <c r="R126" s="10">
        <f>MEDIAN(Q106:Q125)</f>
        <v>-0.02602859451007291</v>
      </c>
    </row>
    <row r="127" spans="12:16" ht="9">
      <c r="L127" s="3">
        <f>SUM(L2:L125)</f>
        <v>1108275</v>
      </c>
      <c r="M127" s="3">
        <f>SUM(M2:M125)</f>
        <v>1105586</v>
      </c>
      <c r="P127" s="10">
        <f>(M127-L127)/L127</f>
        <v>-0.00242629311317137</v>
      </c>
    </row>
  </sheetData>
  <sheetProtection/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r:id="rId1"/>
  <headerFooter alignWithMargins="0">
    <oddHeader>&amp;C
Region 8 - Manawatu-Wanganui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67"/>
  <sheetViews>
    <sheetView zoomScale="145" zoomScaleNormal="145" workbookViewId="0" topLeftCell="A1">
      <pane ySplit="1" topLeftCell="A122" activePane="bottomLeft" state="frozen"/>
      <selection pane="topLeft" activeCell="A1" sqref="A1"/>
      <selection pane="bottomLeft" activeCell="P167" sqref="P167"/>
    </sheetView>
  </sheetViews>
  <sheetFormatPr defaultColWidth="9.140625" defaultRowHeight="11.25"/>
  <cols>
    <col min="1" max="1" width="5.8515625" style="3" bestFit="1" customWidth="1"/>
    <col min="2" max="2" width="3.8515625" style="3" customWidth="1"/>
    <col min="3" max="3" width="5.28125" style="3" customWidth="1"/>
    <col min="4" max="4" width="6.00390625" style="3" customWidth="1"/>
    <col min="5" max="5" width="13.00390625" style="3" customWidth="1"/>
    <col min="6" max="6" width="46.57421875" style="3" bestFit="1" customWidth="1"/>
    <col min="7" max="7" width="7.28125" style="3" bestFit="1" customWidth="1"/>
    <col min="8" max="8" width="10.421875" style="3" customWidth="1"/>
    <col min="9" max="13" width="8.421875" style="3" customWidth="1"/>
    <col min="14" max="14" width="6.28125" style="3" bestFit="1" customWidth="1"/>
    <col min="15" max="15" width="7.421875" style="3" bestFit="1" customWidth="1"/>
    <col min="16" max="16" width="7.421875" style="10" customWidth="1"/>
    <col min="17" max="16384" width="9.140625" style="3" customWidth="1"/>
  </cols>
  <sheetData>
    <row r="1" spans="1:16" ht="18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8" t="s">
        <v>6</v>
      </c>
      <c r="H1" s="8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15"/>
    </row>
    <row r="2" spans="1:17" ht="9.75" customHeight="1">
      <c r="A2" s="1">
        <v>9</v>
      </c>
      <c r="B2" s="1">
        <v>2</v>
      </c>
      <c r="C2" s="1">
        <v>858</v>
      </c>
      <c r="D2" s="1">
        <v>5.79</v>
      </c>
      <c r="E2" s="1" t="s">
        <v>2495</v>
      </c>
      <c r="F2" s="2" t="s">
        <v>2496</v>
      </c>
      <c r="G2" s="2" t="s">
        <v>17</v>
      </c>
      <c r="H2" s="2" t="s">
        <v>134</v>
      </c>
      <c r="I2" s="1">
        <v>3015</v>
      </c>
      <c r="J2" s="1">
        <v>2969</v>
      </c>
      <c r="K2" s="1">
        <v>3060</v>
      </c>
      <c r="L2" s="1">
        <v>3082</v>
      </c>
      <c r="M2" s="1">
        <v>3020</v>
      </c>
      <c r="N2" s="1">
        <v>15.1</v>
      </c>
      <c r="O2" s="1">
        <v>362</v>
      </c>
      <c r="P2" s="14"/>
      <c r="Q2" s="10">
        <f>(M2-L2)/L2</f>
        <v>-0.020116807268007787</v>
      </c>
    </row>
    <row r="3" spans="1:17" ht="9.75" customHeight="1">
      <c r="A3" s="1">
        <v>9</v>
      </c>
      <c r="B3" s="1">
        <v>2</v>
      </c>
      <c r="C3" s="1">
        <v>873</v>
      </c>
      <c r="D3" s="1">
        <v>9.59</v>
      </c>
      <c r="E3" s="1" t="s">
        <v>2497</v>
      </c>
      <c r="F3" s="2" t="s">
        <v>2498</v>
      </c>
      <c r="G3" s="2" t="s">
        <v>17</v>
      </c>
      <c r="H3" s="2" t="s">
        <v>134</v>
      </c>
      <c r="I3" s="1">
        <v>7392</v>
      </c>
      <c r="J3" s="1">
        <v>7402</v>
      </c>
      <c r="K3" s="1">
        <v>7507</v>
      </c>
      <c r="L3" s="1">
        <v>7321</v>
      </c>
      <c r="M3" s="1">
        <v>7340</v>
      </c>
      <c r="N3" s="1">
        <v>4.2</v>
      </c>
      <c r="O3" s="1">
        <v>318</v>
      </c>
      <c r="P3" s="14"/>
      <c r="Q3" s="10">
        <f aca="true" t="shared" si="0" ref="Q3:Q69">(M3-L3)/L3</f>
        <v>0.002595273869689933</v>
      </c>
    </row>
    <row r="4" spans="1:17" ht="9.75" customHeight="1">
      <c r="A4" s="1">
        <v>9</v>
      </c>
      <c r="B4" s="1">
        <v>2</v>
      </c>
      <c r="C4" s="1">
        <v>883</v>
      </c>
      <c r="D4" s="1">
        <v>0.1</v>
      </c>
      <c r="E4" s="1" t="s">
        <v>2499</v>
      </c>
      <c r="F4" s="2" t="s">
        <v>2500</v>
      </c>
      <c r="G4" s="2" t="s">
        <v>137</v>
      </c>
      <c r="H4" s="2" t="s">
        <v>145</v>
      </c>
      <c r="I4" s="1">
        <v>6881</v>
      </c>
      <c r="J4" s="1">
        <v>7014</v>
      </c>
      <c r="K4" s="1">
        <v>7023</v>
      </c>
      <c r="L4" s="1">
        <v>7005</v>
      </c>
      <c r="M4" s="1">
        <v>6964</v>
      </c>
      <c r="N4" s="1">
        <v>5.6</v>
      </c>
      <c r="O4" s="1" t="s">
        <v>43</v>
      </c>
      <c r="P4" s="14"/>
      <c r="Q4" s="10">
        <f t="shared" si="0"/>
        <v>-0.005852962169878658</v>
      </c>
    </row>
    <row r="5" spans="1:17" ht="9.75" customHeight="1">
      <c r="A5" s="1">
        <v>9</v>
      </c>
      <c r="B5" s="1">
        <v>2</v>
      </c>
      <c r="C5" s="1">
        <v>883</v>
      </c>
      <c r="D5" s="1">
        <v>0.12</v>
      </c>
      <c r="E5" s="1" t="s">
        <v>2501</v>
      </c>
      <c r="F5" s="2" t="s">
        <v>2502</v>
      </c>
      <c r="G5" s="2" t="s">
        <v>140</v>
      </c>
      <c r="H5" s="2" t="s">
        <v>145</v>
      </c>
      <c r="I5" s="1">
        <v>6881</v>
      </c>
      <c r="J5" s="1">
        <v>7014</v>
      </c>
      <c r="K5" s="1">
        <v>7023</v>
      </c>
      <c r="L5" s="1">
        <v>7005</v>
      </c>
      <c r="M5" s="1">
        <v>6964</v>
      </c>
      <c r="N5" s="1">
        <v>5.6</v>
      </c>
      <c r="O5" s="1" t="s">
        <v>43</v>
      </c>
      <c r="P5" s="14"/>
      <c r="Q5" s="10">
        <f t="shared" si="0"/>
        <v>-0.005852962169878658</v>
      </c>
    </row>
    <row r="6" spans="1:17" ht="9.75" customHeight="1">
      <c r="A6" s="1">
        <v>9</v>
      </c>
      <c r="B6" s="1">
        <v>2</v>
      </c>
      <c r="C6" s="1">
        <v>883</v>
      </c>
      <c r="D6" s="1">
        <v>3.24</v>
      </c>
      <c r="E6" s="1" t="s">
        <v>2503</v>
      </c>
      <c r="F6" s="2" t="s">
        <v>2504</v>
      </c>
      <c r="G6" s="2" t="s">
        <v>17</v>
      </c>
      <c r="H6" s="2" t="s">
        <v>134</v>
      </c>
      <c r="I6" s="1">
        <v>13762</v>
      </c>
      <c r="J6" s="1">
        <v>14028</v>
      </c>
      <c r="K6" s="1">
        <v>14045</v>
      </c>
      <c r="L6" s="1">
        <v>14010</v>
      </c>
      <c r="M6" s="1">
        <v>13927</v>
      </c>
      <c r="N6" s="1">
        <v>5.6</v>
      </c>
      <c r="O6" s="1">
        <v>362</v>
      </c>
      <c r="P6" s="14"/>
      <c r="Q6" s="10">
        <f t="shared" si="0"/>
        <v>-0.005924339757316203</v>
      </c>
    </row>
    <row r="7" spans="1:17" ht="9.75" customHeight="1">
      <c r="A7" s="4">
        <v>9</v>
      </c>
      <c r="B7" s="4">
        <v>2</v>
      </c>
      <c r="C7" s="4">
        <v>883</v>
      </c>
      <c r="D7" s="4">
        <v>12.05</v>
      </c>
      <c r="E7" s="4" t="s">
        <v>2505</v>
      </c>
      <c r="F7" s="5" t="s">
        <v>2506</v>
      </c>
      <c r="G7" s="5" t="s">
        <v>17</v>
      </c>
      <c r="H7" s="5" t="s">
        <v>42</v>
      </c>
      <c r="I7" s="4">
        <v>10074</v>
      </c>
      <c r="J7" s="4">
        <v>10443</v>
      </c>
      <c r="K7" s="4">
        <v>10546</v>
      </c>
      <c r="L7" s="4">
        <v>10706</v>
      </c>
      <c r="M7" s="4">
        <v>10678</v>
      </c>
      <c r="N7" s="4">
        <v>5.6</v>
      </c>
      <c r="O7" s="4">
        <v>364</v>
      </c>
      <c r="P7" s="16"/>
      <c r="Q7" s="10">
        <f t="shared" si="0"/>
        <v>-0.0026153558752101624</v>
      </c>
    </row>
    <row r="8" spans="1:17" ht="9.75" customHeight="1">
      <c r="A8" s="1">
        <v>9</v>
      </c>
      <c r="B8" s="1">
        <v>2</v>
      </c>
      <c r="C8" s="1">
        <v>883</v>
      </c>
      <c r="D8" s="1">
        <v>15.92</v>
      </c>
      <c r="E8" s="1" t="s">
        <v>2507</v>
      </c>
      <c r="F8" s="2" t="s">
        <v>2508</v>
      </c>
      <c r="G8" s="2" t="s">
        <v>17</v>
      </c>
      <c r="H8" s="2" t="s">
        <v>134</v>
      </c>
      <c r="I8" s="1">
        <v>12324</v>
      </c>
      <c r="J8" s="1">
        <v>12233</v>
      </c>
      <c r="K8" s="1">
        <v>12397</v>
      </c>
      <c r="L8" s="1">
        <v>12278</v>
      </c>
      <c r="M8" s="1">
        <v>12274</v>
      </c>
      <c r="N8" s="1">
        <v>5.7</v>
      </c>
      <c r="O8" s="1">
        <v>341</v>
      </c>
      <c r="P8" s="14"/>
      <c r="Q8" s="10">
        <f t="shared" si="0"/>
        <v>-0.00032578595862518323</v>
      </c>
    </row>
    <row r="9" spans="1:17" ht="9.75" customHeight="1">
      <c r="A9" s="1">
        <v>9</v>
      </c>
      <c r="B9" s="1">
        <v>2</v>
      </c>
      <c r="C9" s="1">
        <v>905</v>
      </c>
      <c r="D9" s="1">
        <v>0.58</v>
      </c>
      <c r="E9" s="1" t="s">
        <v>2509</v>
      </c>
      <c r="F9" s="2" t="s">
        <v>2510</v>
      </c>
      <c r="G9" s="2" t="s">
        <v>17</v>
      </c>
      <c r="H9" s="2" t="s">
        <v>18</v>
      </c>
      <c r="I9" s="1">
        <v>8659</v>
      </c>
      <c r="J9" s="1">
        <v>8773</v>
      </c>
      <c r="K9" s="1">
        <v>8978</v>
      </c>
      <c r="L9" s="1">
        <v>8782</v>
      </c>
      <c r="M9" s="1">
        <v>8711</v>
      </c>
      <c r="N9" s="1">
        <v>7.6</v>
      </c>
      <c r="O9" s="1">
        <v>143</v>
      </c>
      <c r="P9" s="14"/>
      <c r="Q9" s="10">
        <f t="shared" si="0"/>
        <v>-0.00808471874288317</v>
      </c>
    </row>
    <row r="10" spans="1:17" ht="9.75" customHeight="1">
      <c r="A10" s="1">
        <v>9</v>
      </c>
      <c r="B10" s="1">
        <v>2</v>
      </c>
      <c r="C10" s="1">
        <v>905</v>
      </c>
      <c r="D10" s="1">
        <v>3.15</v>
      </c>
      <c r="E10" s="1" t="s">
        <v>2511</v>
      </c>
      <c r="F10" s="2" t="s">
        <v>2512</v>
      </c>
      <c r="G10" s="2" t="s">
        <v>17</v>
      </c>
      <c r="H10" s="2" t="s">
        <v>134</v>
      </c>
      <c r="I10" s="1">
        <v>8238</v>
      </c>
      <c r="J10" s="1">
        <v>8250</v>
      </c>
      <c r="K10" s="1">
        <v>8495</v>
      </c>
      <c r="L10" s="1">
        <v>8208</v>
      </c>
      <c r="M10" s="1">
        <v>8342</v>
      </c>
      <c r="N10" s="1">
        <v>7.7</v>
      </c>
      <c r="O10" s="1">
        <v>253</v>
      </c>
      <c r="P10" s="14"/>
      <c r="Q10" s="10">
        <f t="shared" si="0"/>
        <v>0.016325536062378167</v>
      </c>
    </row>
    <row r="11" spans="1:17" ht="9.75" customHeight="1">
      <c r="A11" s="1">
        <v>9</v>
      </c>
      <c r="B11" s="1">
        <v>2</v>
      </c>
      <c r="C11" s="1">
        <v>905</v>
      </c>
      <c r="D11" s="1">
        <v>11.85</v>
      </c>
      <c r="E11" s="1" t="s">
        <v>2513</v>
      </c>
      <c r="F11" s="2" t="s">
        <v>2514</v>
      </c>
      <c r="G11" s="2" t="s">
        <v>17</v>
      </c>
      <c r="H11" s="2" t="s">
        <v>134</v>
      </c>
      <c r="I11" s="1">
        <v>5682</v>
      </c>
      <c r="J11" s="1">
        <v>5651</v>
      </c>
      <c r="K11" s="1">
        <v>5650</v>
      </c>
      <c r="L11" s="1">
        <v>5649</v>
      </c>
      <c r="M11" s="1">
        <v>5601</v>
      </c>
      <c r="N11" s="1">
        <v>6.7</v>
      </c>
      <c r="O11" s="1">
        <v>274</v>
      </c>
      <c r="P11" s="14"/>
      <c r="Q11" s="10">
        <f t="shared" si="0"/>
        <v>-0.008497079129049389</v>
      </c>
    </row>
    <row r="12" spans="1:17" ht="9.75" customHeight="1">
      <c r="A12" s="4">
        <v>9</v>
      </c>
      <c r="B12" s="4">
        <v>2</v>
      </c>
      <c r="C12" s="4">
        <v>931</v>
      </c>
      <c r="D12" s="4">
        <v>5.93</v>
      </c>
      <c r="E12" s="4" t="s">
        <v>2515</v>
      </c>
      <c r="F12" s="5" t="s">
        <v>2516</v>
      </c>
      <c r="G12" s="5" t="s">
        <v>17</v>
      </c>
      <c r="H12" s="5" t="s">
        <v>42</v>
      </c>
      <c r="I12" s="4">
        <v>5366</v>
      </c>
      <c r="J12" s="4">
        <v>5562</v>
      </c>
      <c r="K12" s="4">
        <v>5641</v>
      </c>
      <c r="L12" s="4">
        <v>5748</v>
      </c>
      <c r="M12" s="4">
        <v>5611</v>
      </c>
      <c r="N12" s="4">
        <v>5.8</v>
      </c>
      <c r="O12" s="4">
        <v>321</v>
      </c>
      <c r="P12" s="16"/>
      <c r="Q12" s="10">
        <f t="shared" si="0"/>
        <v>-0.02383437717466945</v>
      </c>
    </row>
    <row r="13" spans="1:17" ht="9.75" customHeight="1">
      <c r="A13" s="1">
        <v>9</v>
      </c>
      <c r="B13" s="1">
        <v>2</v>
      </c>
      <c r="C13" s="1">
        <v>946</v>
      </c>
      <c r="D13" s="1">
        <v>2.25</v>
      </c>
      <c r="E13" s="1" t="s">
        <v>2517</v>
      </c>
      <c r="F13" s="2" t="s">
        <v>2518</v>
      </c>
      <c r="G13" s="2" t="s">
        <v>17</v>
      </c>
      <c r="H13" s="2" t="s">
        <v>134</v>
      </c>
      <c r="I13" s="1">
        <v>11661</v>
      </c>
      <c r="J13" s="1">
        <v>11885</v>
      </c>
      <c r="K13" s="1">
        <v>11978</v>
      </c>
      <c r="L13" s="1">
        <v>11724</v>
      </c>
      <c r="M13" s="1">
        <v>12000</v>
      </c>
      <c r="N13" s="1">
        <v>5.5</v>
      </c>
      <c r="O13" s="1">
        <v>324</v>
      </c>
      <c r="P13" s="14"/>
      <c r="Q13" s="10">
        <f t="shared" si="0"/>
        <v>0.02354145342886387</v>
      </c>
    </row>
    <row r="14" spans="1:17" ht="9.75" customHeight="1">
      <c r="A14" s="1">
        <v>9</v>
      </c>
      <c r="B14" s="1">
        <v>2</v>
      </c>
      <c r="C14" s="1">
        <v>946</v>
      </c>
      <c r="D14" s="1">
        <v>2.98</v>
      </c>
      <c r="E14" s="1" t="s">
        <v>2519</v>
      </c>
      <c r="F14" s="2" t="s">
        <v>2520</v>
      </c>
      <c r="G14" s="2" t="s">
        <v>17</v>
      </c>
      <c r="H14" s="2" t="s">
        <v>134</v>
      </c>
      <c r="I14" s="1">
        <v>18277</v>
      </c>
      <c r="J14" s="1">
        <v>18316</v>
      </c>
      <c r="K14" s="1">
        <v>17902</v>
      </c>
      <c r="L14" s="1">
        <v>17547</v>
      </c>
      <c r="M14" s="1">
        <v>17490</v>
      </c>
      <c r="N14" s="1">
        <v>4.9</v>
      </c>
      <c r="O14" s="1">
        <v>260</v>
      </c>
      <c r="P14" s="14"/>
      <c r="Q14" s="10">
        <f t="shared" si="0"/>
        <v>-0.0032484185330825784</v>
      </c>
    </row>
    <row r="15" spans="1:17" ht="9.75" customHeight="1">
      <c r="A15" s="1">
        <v>9</v>
      </c>
      <c r="B15" s="1">
        <v>2</v>
      </c>
      <c r="C15" s="1">
        <v>946</v>
      </c>
      <c r="D15" s="1">
        <v>5.44</v>
      </c>
      <c r="E15" s="1" t="s">
        <v>2521</v>
      </c>
      <c r="F15" s="2" t="s">
        <v>2522</v>
      </c>
      <c r="G15" s="2" t="s">
        <v>17</v>
      </c>
      <c r="H15" s="2" t="s">
        <v>134</v>
      </c>
      <c r="I15" s="1">
        <v>18008</v>
      </c>
      <c r="J15" s="1">
        <v>18548</v>
      </c>
      <c r="K15" s="1">
        <v>17866</v>
      </c>
      <c r="L15" s="1">
        <v>17191</v>
      </c>
      <c r="M15" s="1">
        <v>17159</v>
      </c>
      <c r="N15" s="1">
        <v>7.9</v>
      </c>
      <c r="O15" s="1">
        <v>274</v>
      </c>
      <c r="P15" s="14"/>
      <c r="Q15" s="10">
        <f t="shared" si="0"/>
        <v>-0.0018614391251236112</v>
      </c>
    </row>
    <row r="16" spans="1:17" ht="9.75" customHeight="1">
      <c r="A16" s="1">
        <v>9</v>
      </c>
      <c r="B16" s="1">
        <v>2</v>
      </c>
      <c r="C16" s="1">
        <v>946</v>
      </c>
      <c r="D16" s="1">
        <v>8.47</v>
      </c>
      <c r="E16" s="1" t="s">
        <v>2523</v>
      </c>
      <c r="F16" s="2" t="s">
        <v>2524</v>
      </c>
      <c r="G16" s="2" t="s">
        <v>17</v>
      </c>
      <c r="H16" s="2" t="s">
        <v>134</v>
      </c>
      <c r="I16" s="1">
        <v>24303</v>
      </c>
      <c r="J16" s="1">
        <v>25829</v>
      </c>
      <c r="K16" s="1">
        <v>24341</v>
      </c>
      <c r="L16" s="1">
        <v>23028</v>
      </c>
      <c r="M16" s="1">
        <v>23678</v>
      </c>
      <c r="N16" s="1">
        <v>5.2</v>
      </c>
      <c r="O16" s="1">
        <v>334</v>
      </c>
      <c r="P16" s="14"/>
      <c r="Q16" s="10">
        <f t="shared" si="0"/>
        <v>0.028226506861212437</v>
      </c>
    </row>
    <row r="17" spans="1:17" ht="9.75" customHeight="1">
      <c r="A17" s="1">
        <v>9</v>
      </c>
      <c r="B17" s="1">
        <v>2</v>
      </c>
      <c r="C17" s="1">
        <v>946</v>
      </c>
      <c r="D17" s="1">
        <v>10.84</v>
      </c>
      <c r="E17" s="1" t="s">
        <v>2525</v>
      </c>
      <c r="F17" s="2" t="s">
        <v>2526</v>
      </c>
      <c r="G17" s="2" t="s">
        <v>17</v>
      </c>
      <c r="H17" s="2" t="s">
        <v>18</v>
      </c>
      <c r="I17" s="1">
        <v>23784</v>
      </c>
      <c r="J17" s="1">
        <v>25399</v>
      </c>
      <c r="K17" s="1">
        <v>24270</v>
      </c>
      <c r="L17" s="1">
        <v>23719</v>
      </c>
      <c r="M17" s="1">
        <v>23759</v>
      </c>
      <c r="N17" s="1">
        <v>5.6</v>
      </c>
      <c r="O17" s="1">
        <v>137</v>
      </c>
      <c r="P17" s="14"/>
      <c r="Q17" s="10">
        <f t="shared" si="0"/>
        <v>0.0016864117374256924</v>
      </c>
    </row>
    <row r="18" spans="1:17" ht="9.75" customHeight="1">
      <c r="A18" s="1">
        <v>9</v>
      </c>
      <c r="B18" s="1">
        <v>2</v>
      </c>
      <c r="C18" s="1">
        <v>946</v>
      </c>
      <c r="D18" s="1">
        <v>15.57</v>
      </c>
      <c r="E18" s="1" t="s">
        <v>2527</v>
      </c>
      <c r="F18" s="2" t="s">
        <v>2528</v>
      </c>
      <c r="G18" s="2" t="s">
        <v>17</v>
      </c>
      <c r="H18" s="2" t="s">
        <v>134</v>
      </c>
      <c r="I18" s="1">
        <v>31745</v>
      </c>
      <c r="J18" s="1">
        <v>33378</v>
      </c>
      <c r="K18" s="1">
        <v>33030</v>
      </c>
      <c r="L18" s="1">
        <v>31525</v>
      </c>
      <c r="M18" s="1">
        <v>31773</v>
      </c>
      <c r="N18" s="1">
        <v>7.9</v>
      </c>
      <c r="O18" s="1">
        <v>321</v>
      </c>
      <c r="P18" s="14"/>
      <c r="Q18" s="10">
        <f t="shared" si="0"/>
        <v>0.007866772402854877</v>
      </c>
    </row>
    <row r="19" spans="1:17" ht="9.75" customHeight="1">
      <c r="A19" s="1">
        <v>9</v>
      </c>
      <c r="B19" s="1">
        <v>2</v>
      </c>
      <c r="C19" s="1">
        <v>946</v>
      </c>
      <c r="D19" s="1">
        <v>15.57</v>
      </c>
      <c r="E19" s="1" t="s">
        <v>2529</v>
      </c>
      <c r="F19" s="2" t="s">
        <v>2530</v>
      </c>
      <c r="G19" s="2" t="s">
        <v>137</v>
      </c>
      <c r="H19" s="2" t="s">
        <v>134</v>
      </c>
      <c r="I19" s="1">
        <v>15903</v>
      </c>
      <c r="J19" s="1">
        <v>16689</v>
      </c>
      <c r="K19" s="1">
        <v>16595</v>
      </c>
      <c r="L19" s="1">
        <v>15891</v>
      </c>
      <c r="M19" s="1">
        <v>15968</v>
      </c>
      <c r="N19" s="1">
        <v>4</v>
      </c>
      <c r="O19" s="1" t="s">
        <v>43</v>
      </c>
      <c r="P19" s="14"/>
      <c r="Q19" s="10">
        <f t="shared" si="0"/>
        <v>0.004845510037127934</v>
      </c>
    </row>
    <row r="20" spans="1:17" ht="9.75" customHeight="1">
      <c r="A20" s="1">
        <v>9</v>
      </c>
      <c r="B20" s="1">
        <v>2</v>
      </c>
      <c r="C20" s="1">
        <v>946</v>
      </c>
      <c r="D20" s="1">
        <v>15.57</v>
      </c>
      <c r="E20" s="1" t="s">
        <v>2531</v>
      </c>
      <c r="F20" s="2" t="s">
        <v>2532</v>
      </c>
      <c r="G20" s="2" t="s">
        <v>140</v>
      </c>
      <c r="H20" s="2" t="s">
        <v>134</v>
      </c>
      <c r="I20" s="1">
        <v>15841</v>
      </c>
      <c r="J20" s="1">
        <v>16689</v>
      </c>
      <c r="K20" s="1">
        <v>16435</v>
      </c>
      <c r="L20" s="1">
        <v>15723</v>
      </c>
      <c r="M20" s="1">
        <v>15805</v>
      </c>
      <c r="N20" s="1">
        <v>4</v>
      </c>
      <c r="O20" s="1" t="s">
        <v>43</v>
      </c>
      <c r="P20" s="14"/>
      <c r="Q20" s="10">
        <f t="shared" si="0"/>
        <v>0.005215289702982891</v>
      </c>
    </row>
    <row r="21" spans="1:17" ht="9.75" customHeight="1">
      <c r="A21" s="1">
        <v>9</v>
      </c>
      <c r="B21" s="1">
        <v>2</v>
      </c>
      <c r="C21" s="1">
        <v>962</v>
      </c>
      <c r="D21" s="1">
        <v>0.41</v>
      </c>
      <c r="E21" s="1" t="s">
        <v>2533</v>
      </c>
      <c r="F21" s="2" t="s">
        <v>2534</v>
      </c>
      <c r="G21" s="2" t="s">
        <v>17</v>
      </c>
      <c r="H21" s="2" t="s">
        <v>134</v>
      </c>
      <c r="I21" s="1">
        <v>33625</v>
      </c>
      <c r="J21" s="1">
        <v>34878</v>
      </c>
      <c r="K21" s="1">
        <v>34677</v>
      </c>
      <c r="L21" s="1">
        <v>33194</v>
      </c>
      <c r="M21" s="1">
        <v>37960</v>
      </c>
      <c r="N21" s="1">
        <v>4.6</v>
      </c>
      <c r="O21" s="1">
        <v>253</v>
      </c>
      <c r="P21" s="14"/>
      <c r="Q21" s="10">
        <f t="shared" si="0"/>
        <v>0.1435801650900765</v>
      </c>
    </row>
    <row r="22" spans="1:17" ht="9.75" customHeight="1">
      <c r="A22" s="4">
        <v>9</v>
      </c>
      <c r="B22" s="4">
        <v>2</v>
      </c>
      <c r="C22" s="4">
        <v>962</v>
      </c>
      <c r="D22" s="4">
        <v>3.38</v>
      </c>
      <c r="E22" s="4" t="s">
        <v>2535</v>
      </c>
      <c r="F22" s="5" t="s">
        <v>2536</v>
      </c>
      <c r="G22" s="5" t="s">
        <v>137</v>
      </c>
      <c r="H22" s="5" t="s">
        <v>42</v>
      </c>
      <c r="I22" s="1" t="s">
        <v>43</v>
      </c>
      <c r="J22" s="4">
        <v>17173</v>
      </c>
      <c r="K22" s="4">
        <v>17416</v>
      </c>
      <c r="L22" s="4">
        <v>17108</v>
      </c>
      <c r="M22" s="4">
        <v>17088</v>
      </c>
      <c r="N22" s="4">
        <v>4</v>
      </c>
      <c r="O22" s="4">
        <v>340</v>
      </c>
      <c r="P22" s="16"/>
      <c r="Q22" s="10">
        <f t="shared" si="0"/>
        <v>-0.0011690437222352116</v>
      </c>
    </row>
    <row r="23" spans="1:17" ht="9.75" customHeight="1">
      <c r="A23" s="4">
        <v>9</v>
      </c>
      <c r="B23" s="4">
        <v>2</v>
      </c>
      <c r="C23" s="4">
        <v>962</v>
      </c>
      <c r="D23" s="4">
        <v>3.38</v>
      </c>
      <c r="E23" s="4" t="s">
        <v>2537</v>
      </c>
      <c r="F23" s="5" t="s">
        <v>2538</v>
      </c>
      <c r="G23" s="5" t="s">
        <v>140</v>
      </c>
      <c r="H23" s="5" t="s">
        <v>42</v>
      </c>
      <c r="I23" s="1" t="s">
        <v>43</v>
      </c>
      <c r="J23" s="4">
        <v>16574</v>
      </c>
      <c r="K23" s="4">
        <v>16532</v>
      </c>
      <c r="L23" s="4">
        <v>16354</v>
      </c>
      <c r="M23" s="4">
        <v>16463</v>
      </c>
      <c r="N23" s="4">
        <v>3.9</v>
      </c>
      <c r="O23" s="4">
        <v>340</v>
      </c>
      <c r="P23" s="16"/>
      <c r="Q23" s="10">
        <f t="shared" si="0"/>
        <v>0.006665036076800783</v>
      </c>
    </row>
    <row r="24" spans="1:17" ht="9.75" customHeight="1">
      <c r="A24" s="1">
        <v>9</v>
      </c>
      <c r="B24" s="1">
        <v>2</v>
      </c>
      <c r="C24" s="1">
        <v>962</v>
      </c>
      <c r="D24" s="1">
        <v>7.09</v>
      </c>
      <c r="E24" s="1" t="s">
        <v>2539</v>
      </c>
      <c r="F24" s="2" t="s">
        <v>2540</v>
      </c>
      <c r="G24" s="2" t="s">
        <v>17</v>
      </c>
      <c r="H24" s="2" t="s">
        <v>134</v>
      </c>
      <c r="I24" s="1">
        <v>34733</v>
      </c>
      <c r="J24" s="1">
        <v>35858</v>
      </c>
      <c r="K24" s="1">
        <v>36764</v>
      </c>
      <c r="L24" s="1">
        <v>34064</v>
      </c>
      <c r="M24" s="1">
        <v>34092</v>
      </c>
      <c r="N24" s="1">
        <v>4</v>
      </c>
      <c r="O24" s="1">
        <v>324</v>
      </c>
      <c r="P24" s="14"/>
      <c r="Q24" s="10">
        <f t="shared" si="0"/>
        <v>0.0008219821512447158</v>
      </c>
    </row>
    <row r="25" spans="1:17" ht="9.75" customHeight="1">
      <c r="A25" s="1">
        <v>9</v>
      </c>
      <c r="B25" s="1">
        <v>2</v>
      </c>
      <c r="C25" s="1">
        <v>962</v>
      </c>
      <c r="D25" s="1">
        <v>7.09</v>
      </c>
      <c r="E25" s="1" t="s">
        <v>2541</v>
      </c>
      <c r="F25" s="2" t="s">
        <v>2542</v>
      </c>
      <c r="G25" s="2" t="s">
        <v>137</v>
      </c>
      <c r="H25" s="2" t="s">
        <v>134</v>
      </c>
      <c r="I25" s="1">
        <v>16012</v>
      </c>
      <c r="J25" s="1">
        <v>16533</v>
      </c>
      <c r="K25" s="1">
        <v>17254</v>
      </c>
      <c r="L25" s="1">
        <v>15529</v>
      </c>
      <c r="M25" s="1">
        <v>15452</v>
      </c>
      <c r="N25" s="1">
        <v>4</v>
      </c>
      <c r="O25" s="1" t="s">
        <v>43</v>
      </c>
      <c r="P25" s="14"/>
      <c r="Q25" s="10">
        <f t="shared" si="0"/>
        <v>-0.004958464807778994</v>
      </c>
    </row>
    <row r="26" spans="1:17" ht="9.75" customHeight="1">
      <c r="A26" s="1">
        <v>9</v>
      </c>
      <c r="B26" s="1">
        <v>2</v>
      </c>
      <c r="C26" s="1">
        <v>962</v>
      </c>
      <c r="D26" s="1">
        <v>7.09</v>
      </c>
      <c r="E26" s="1" t="s">
        <v>2543</v>
      </c>
      <c r="F26" s="2" t="s">
        <v>2544</v>
      </c>
      <c r="G26" s="2" t="s">
        <v>140</v>
      </c>
      <c r="H26" s="2" t="s">
        <v>134</v>
      </c>
      <c r="I26" s="1">
        <v>18721</v>
      </c>
      <c r="J26" s="1">
        <v>19325</v>
      </c>
      <c r="K26" s="1">
        <v>19511</v>
      </c>
      <c r="L26" s="1">
        <v>18578</v>
      </c>
      <c r="M26" s="1">
        <v>18597</v>
      </c>
      <c r="N26" s="1">
        <v>4</v>
      </c>
      <c r="O26" s="1" t="s">
        <v>43</v>
      </c>
      <c r="P26" s="14"/>
      <c r="Q26" s="10">
        <f t="shared" si="0"/>
        <v>0.0010227150392937883</v>
      </c>
    </row>
    <row r="27" spans="1:17" ht="9.75" customHeight="1">
      <c r="A27" s="1">
        <v>9</v>
      </c>
      <c r="B27" s="1">
        <v>2</v>
      </c>
      <c r="C27" s="1">
        <v>962</v>
      </c>
      <c r="D27" s="1">
        <v>9.1</v>
      </c>
      <c r="E27" s="1" t="s">
        <v>2545</v>
      </c>
      <c r="F27" s="2" t="s">
        <v>2546</v>
      </c>
      <c r="G27" s="2" t="s">
        <v>137</v>
      </c>
      <c r="H27" s="2" t="s">
        <v>145</v>
      </c>
      <c r="I27" s="1">
        <v>16531</v>
      </c>
      <c r="J27" s="1">
        <v>17959</v>
      </c>
      <c r="K27" s="1">
        <v>18485</v>
      </c>
      <c r="L27" s="1">
        <v>18127</v>
      </c>
      <c r="M27" s="1">
        <v>18134</v>
      </c>
      <c r="N27" s="1">
        <v>4</v>
      </c>
      <c r="O27" s="1" t="s">
        <v>43</v>
      </c>
      <c r="P27" s="14"/>
      <c r="Q27" s="10">
        <f t="shared" si="0"/>
        <v>0.0003861642853202405</v>
      </c>
    </row>
    <row r="28" spans="1:17" ht="9.75" customHeight="1">
      <c r="A28" s="1">
        <v>9</v>
      </c>
      <c r="B28" s="1">
        <v>2</v>
      </c>
      <c r="C28" s="1">
        <v>962</v>
      </c>
      <c r="D28" s="1">
        <v>9.1</v>
      </c>
      <c r="E28" s="1" t="s">
        <v>2547</v>
      </c>
      <c r="F28" s="2" t="s">
        <v>2548</v>
      </c>
      <c r="G28" s="2" t="s">
        <v>140</v>
      </c>
      <c r="H28" s="2" t="s">
        <v>145</v>
      </c>
      <c r="I28" s="1">
        <v>16374</v>
      </c>
      <c r="J28" s="1">
        <v>17340</v>
      </c>
      <c r="K28" s="1">
        <v>17449</v>
      </c>
      <c r="L28" s="1">
        <v>17116</v>
      </c>
      <c r="M28" s="1">
        <v>17076</v>
      </c>
      <c r="N28" s="1">
        <v>3.8</v>
      </c>
      <c r="O28" s="1" t="s">
        <v>43</v>
      </c>
      <c r="P28" s="14"/>
      <c r="Q28" s="10">
        <f t="shared" si="0"/>
        <v>-0.0023369946249123625</v>
      </c>
    </row>
    <row r="29" spans="1:17" ht="9.75" customHeight="1">
      <c r="A29" s="1">
        <v>9</v>
      </c>
      <c r="B29" s="1">
        <v>2</v>
      </c>
      <c r="C29" s="1">
        <v>962</v>
      </c>
      <c r="D29" s="1">
        <v>9.5</v>
      </c>
      <c r="E29" s="1" t="s">
        <v>2549</v>
      </c>
      <c r="F29" s="2" t="s">
        <v>2550</v>
      </c>
      <c r="G29" s="2" t="s">
        <v>129</v>
      </c>
      <c r="H29" s="2" t="s">
        <v>134</v>
      </c>
      <c r="I29" s="1" t="s">
        <v>43</v>
      </c>
      <c r="J29" s="1" t="s">
        <v>43</v>
      </c>
      <c r="K29" s="1">
        <v>3055</v>
      </c>
      <c r="L29" s="1">
        <v>3153</v>
      </c>
      <c r="M29" s="1">
        <v>3170</v>
      </c>
      <c r="N29" s="1">
        <v>3.8</v>
      </c>
      <c r="O29" s="1">
        <v>364</v>
      </c>
      <c r="P29" s="14"/>
      <c r="Q29" s="10">
        <f t="shared" si="0"/>
        <v>0.005391690453536315</v>
      </c>
    </row>
    <row r="30" spans="1:17" ht="9.75" customHeight="1">
      <c r="A30" s="1">
        <v>9</v>
      </c>
      <c r="B30" s="1">
        <v>2</v>
      </c>
      <c r="C30" s="1">
        <v>962</v>
      </c>
      <c r="D30" s="1">
        <v>9.5</v>
      </c>
      <c r="E30" s="1" t="s">
        <v>2551</v>
      </c>
      <c r="F30" s="2" t="s">
        <v>2552</v>
      </c>
      <c r="G30" s="2" t="s">
        <v>129</v>
      </c>
      <c r="H30" s="2" t="s">
        <v>134</v>
      </c>
      <c r="I30" s="1" t="s">
        <v>43</v>
      </c>
      <c r="J30" s="1" t="s">
        <v>43</v>
      </c>
      <c r="K30" s="1">
        <v>3942</v>
      </c>
      <c r="L30" s="1">
        <v>4089</v>
      </c>
      <c r="M30" s="1">
        <v>4161</v>
      </c>
      <c r="N30" s="1">
        <v>4</v>
      </c>
      <c r="O30" s="1">
        <v>363</v>
      </c>
      <c r="P30" s="14"/>
      <c r="Q30" s="10">
        <f t="shared" si="0"/>
        <v>0.01760821716801174</v>
      </c>
    </row>
    <row r="31" spans="1:17" ht="9.75" customHeight="1">
      <c r="A31" s="1">
        <v>9</v>
      </c>
      <c r="B31" s="1">
        <v>2</v>
      </c>
      <c r="C31" s="1">
        <v>962</v>
      </c>
      <c r="D31" s="1">
        <v>10</v>
      </c>
      <c r="E31" s="1" t="s">
        <v>2553</v>
      </c>
      <c r="F31" s="2" t="s">
        <v>2554</v>
      </c>
      <c r="G31" s="2" t="s">
        <v>137</v>
      </c>
      <c r="H31" s="2" t="s">
        <v>134</v>
      </c>
      <c r="I31" s="1" t="s">
        <v>43</v>
      </c>
      <c r="J31" s="1" t="s">
        <v>43</v>
      </c>
      <c r="K31" s="1">
        <v>14543</v>
      </c>
      <c r="L31" s="1">
        <v>14038</v>
      </c>
      <c r="M31" s="1">
        <v>13973</v>
      </c>
      <c r="N31" s="1">
        <v>4</v>
      </c>
      <c r="O31" s="1">
        <v>285</v>
      </c>
      <c r="P31" s="14"/>
      <c r="Q31" s="10">
        <f t="shared" si="0"/>
        <v>-0.0046302892149878904</v>
      </c>
    </row>
    <row r="32" spans="1:17" ht="9.75" customHeight="1">
      <c r="A32" s="1">
        <v>9</v>
      </c>
      <c r="B32" s="1">
        <v>2</v>
      </c>
      <c r="C32" s="1">
        <v>962</v>
      </c>
      <c r="D32" s="1">
        <v>10</v>
      </c>
      <c r="E32" s="1" t="s">
        <v>2555</v>
      </c>
      <c r="F32" s="2" t="s">
        <v>2556</v>
      </c>
      <c r="G32" s="2" t="s">
        <v>140</v>
      </c>
      <c r="H32" s="2" t="s">
        <v>134</v>
      </c>
      <c r="I32" s="1" t="s">
        <v>43</v>
      </c>
      <c r="J32" s="1" t="s">
        <v>43</v>
      </c>
      <c r="K32" s="1">
        <v>14394</v>
      </c>
      <c r="L32" s="1">
        <v>13963</v>
      </c>
      <c r="M32" s="1">
        <v>13906</v>
      </c>
      <c r="N32" s="1">
        <v>3.8</v>
      </c>
      <c r="O32" s="1">
        <v>285</v>
      </c>
      <c r="P32" s="14"/>
      <c r="Q32" s="10">
        <f t="shared" si="0"/>
        <v>-0.004082217288548306</v>
      </c>
    </row>
    <row r="33" spans="1:17" ht="9.75" customHeight="1">
      <c r="A33" s="1">
        <v>9</v>
      </c>
      <c r="B33" s="1">
        <v>2</v>
      </c>
      <c r="C33" s="1">
        <v>962</v>
      </c>
      <c r="D33" s="1">
        <v>10</v>
      </c>
      <c r="E33" s="1" t="s">
        <v>2557</v>
      </c>
      <c r="F33" s="2" t="s">
        <v>2558</v>
      </c>
      <c r="G33" s="2" t="s">
        <v>129</v>
      </c>
      <c r="H33" s="2" t="s">
        <v>134</v>
      </c>
      <c r="I33" s="1" t="s">
        <v>43</v>
      </c>
      <c r="J33" s="1" t="s">
        <v>43</v>
      </c>
      <c r="K33" s="1">
        <v>5003</v>
      </c>
      <c r="L33" s="1">
        <v>5106</v>
      </c>
      <c r="M33" s="1">
        <v>5065</v>
      </c>
      <c r="N33" s="1">
        <v>4</v>
      </c>
      <c r="O33" s="1">
        <v>229</v>
      </c>
      <c r="P33" s="14"/>
      <c r="Q33" s="10">
        <f t="shared" si="0"/>
        <v>-0.008029768899334117</v>
      </c>
    </row>
    <row r="34" spans="1:17" ht="9.75" customHeight="1">
      <c r="A34" s="1">
        <v>9</v>
      </c>
      <c r="B34" s="1">
        <v>2</v>
      </c>
      <c r="C34" s="1">
        <v>962</v>
      </c>
      <c r="D34" s="1">
        <v>10</v>
      </c>
      <c r="E34" s="1" t="s">
        <v>2559</v>
      </c>
      <c r="F34" s="2" t="s">
        <v>2560</v>
      </c>
      <c r="G34" s="2" t="s">
        <v>129</v>
      </c>
      <c r="H34" s="2" t="s">
        <v>134</v>
      </c>
      <c r="I34" s="1" t="s">
        <v>43</v>
      </c>
      <c r="J34" s="1" t="s">
        <v>43</v>
      </c>
      <c r="K34" s="1">
        <v>4624</v>
      </c>
      <c r="L34" s="1">
        <v>4818</v>
      </c>
      <c r="M34" s="1">
        <v>4869</v>
      </c>
      <c r="N34" s="1">
        <v>3.8</v>
      </c>
      <c r="O34" s="1">
        <v>229</v>
      </c>
      <c r="P34" s="14"/>
      <c r="Q34" s="10">
        <f t="shared" si="0"/>
        <v>0.010585305105853052</v>
      </c>
    </row>
    <row r="35" spans="1:17" ht="9.75" customHeight="1">
      <c r="A35" s="1">
        <v>9</v>
      </c>
      <c r="B35" s="1">
        <v>2</v>
      </c>
      <c r="C35" s="1">
        <v>962</v>
      </c>
      <c r="D35" s="1">
        <v>11.66</v>
      </c>
      <c r="E35" s="1" t="s">
        <v>2561</v>
      </c>
      <c r="F35" s="2" t="s">
        <v>2562</v>
      </c>
      <c r="G35" s="2" t="s">
        <v>137</v>
      </c>
      <c r="H35" s="2" t="s">
        <v>134</v>
      </c>
      <c r="I35" s="1">
        <v>19928</v>
      </c>
      <c r="J35" s="1">
        <v>21226</v>
      </c>
      <c r="K35" s="1">
        <v>21303</v>
      </c>
      <c r="L35" s="1">
        <v>20225</v>
      </c>
      <c r="M35" s="1">
        <v>20231</v>
      </c>
      <c r="N35" s="1">
        <v>4</v>
      </c>
      <c r="O35" s="1">
        <v>346</v>
      </c>
      <c r="P35" s="14"/>
      <c r="Q35" s="10">
        <f t="shared" si="0"/>
        <v>0.00029666254635352286</v>
      </c>
    </row>
    <row r="36" spans="1:17" ht="9.75" customHeight="1">
      <c r="A36" s="1">
        <v>9</v>
      </c>
      <c r="B36" s="1">
        <v>2</v>
      </c>
      <c r="C36" s="1">
        <v>962</v>
      </c>
      <c r="D36" s="1">
        <v>11.66</v>
      </c>
      <c r="E36" s="1" t="s">
        <v>2563</v>
      </c>
      <c r="F36" s="2" t="s">
        <v>2564</v>
      </c>
      <c r="G36" s="2" t="s">
        <v>140</v>
      </c>
      <c r="H36" s="2" t="s">
        <v>134</v>
      </c>
      <c r="I36" s="1">
        <v>16699</v>
      </c>
      <c r="J36" s="1">
        <v>23310</v>
      </c>
      <c r="K36" s="1">
        <v>19102</v>
      </c>
      <c r="L36" s="1">
        <v>18890</v>
      </c>
      <c r="M36" s="1">
        <v>18927</v>
      </c>
      <c r="N36" s="1">
        <v>3.8</v>
      </c>
      <c r="O36" s="1">
        <v>337</v>
      </c>
      <c r="P36" s="14"/>
      <c r="Q36" s="10">
        <f t="shared" si="0"/>
        <v>0.001958708311275807</v>
      </c>
    </row>
    <row r="37" spans="1:17" ht="9.75" customHeight="1">
      <c r="A37" s="1">
        <v>9</v>
      </c>
      <c r="B37" s="1">
        <v>2</v>
      </c>
      <c r="C37" s="1">
        <v>962</v>
      </c>
      <c r="D37" s="1">
        <v>11.66</v>
      </c>
      <c r="E37" s="1" t="s">
        <v>2565</v>
      </c>
      <c r="F37" s="2" t="s">
        <v>2566</v>
      </c>
      <c r="G37" s="2" t="s">
        <v>129</v>
      </c>
      <c r="H37" s="2" t="s">
        <v>134</v>
      </c>
      <c r="I37" s="1">
        <v>15626</v>
      </c>
      <c r="J37" s="1">
        <v>14440</v>
      </c>
      <c r="K37" s="1">
        <v>14326</v>
      </c>
      <c r="L37" s="1">
        <v>13701</v>
      </c>
      <c r="M37" s="1">
        <v>13613</v>
      </c>
      <c r="N37" s="1">
        <v>4</v>
      </c>
      <c r="O37" s="1">
        <v>346</v>
      </c>
      <c r="P37" s="14"/>
      <c r="Q37" s="10">
        <f t="shared" si="0"/>
        <v>-0.00642288884023064</v>
      </c>
    </row>
    <row r="38" spans="1:17" ht="9.75" customHeight="1">
      <c r="A38" s="1">
        <v>9</v>
      </c>
      <c r="B38" s="1">
        <v>2</v>
      </c>
      <c r="C38" s="1">
        <v>962</v>
      </c>
      <c r="D38" s="1">
        <v>11.66</v>
      </c>
      <c r="E38" s="1" t="s">
        <v>2567</v>
      </c>
      <c r="F38" s="2" t="s">
        <v>2568</v>
      </c>
      <c r="G38" s="2" t="s">
        <v>129</v>
      </c>
      <c r="H38" s="2" t="s">
        <v>134</v>
      </c>
      <c r="I38" s="1">
        <v>17626</v>
      </c>
      <c r="J38" s="1">
        <v>19495</v>
      </c>
      <c r="K38" s="1">
        <v>15424</v>
      </c>
      <c r="L38" s="1">
        <v>18890</v>
      </c>
      <c r="M38" s="1">
        <v>14419</v>
      </c>
      <c r="N38" s="1">
        <v>4</v>
      </c>
      <c r="O38" s="1">
        <v>337</v>
      </c>
      <c r="P38" s="14"/>
      <c r="Q38" s="10">
        <f t="shared" si="0"/>
        <v>-0.2366860772895712</v>
      </c>
    </row>
    <row r="39" spans="1:17" ht="9.75" customHeight="1">
      <c r="A39" s="1">
        <v>9</v>
      </c>
      <c r="B39" s="1">
        <v>2</v>
      </c>
      <c r="C39" s="1">
        <v>962</v>
      </c>
      <c r="D39" s="1">
        <v>15.59</v>
      </c>
      <c r="E39" s="1" t="s">
        <v>2569</v>
      </c>
      <c r="F39" s="2" t="s">
        <v>2570</v>
      </c>
      <c r="G39" s="2" t="s">
        <v>137</v>
      </c>
      <c r="H39" s="2" t="s">
        <v>18</v>
      </c>
      <c r="I39" s="1">
        <v>33465</v>
      </c>
      <c r="J39" s="1">
        <v>33100</v>
      </c>
      <c r="K39" s="1">
        <v>21987</v>
      </c>
      <c r="L39" s="1">
        <v>33731</v>
      </c>
      <c r="M39" s="1">
        <v>33264</v>
      </c>
      <c r="N39" s="1">
        <v>5.9</v>
      </c>
      <c r="O39" s="1">
        <v>61</v>
      </c>
      <c r="P39" s="14"/>
      <c r="Q39" s="10">
        <f t="shared" si="0"/>
        <v>-0.013844831164210963</v>
      </c>
    </row>
    <row r="40" spans="1:17" ht="9.75" customHeight="1">
      <c r="A40" s="1">
        <v>9</v>
      </c>
      <c r="B40" s="1">
        <v>2</v>
      </c>
      <c r="C40" s="1">
        <v>962</v>
      </c>
      <c r="D40" s="1">
        <v>15.59</v>
      </c>
      <c r="E40" s="1" t="s">
        <v>2571</v>
      </c>
      <c r="F40" s="2" t="s">
        <v>2572</v>
      </c>
      <c r="G40" s="2" t="s">
        <v>140</v>
      </c>
      <c r="H40" s="2" t="s">
        <v>18</v>
      </c>
      <c r="I40" s="1">
        <v>33727</v>
      </c>
      <c r="J40" s="1">
        <v>34171</v>
      </c>
      <c r="K40" s="1">
        <v>21734</v>
      </c>
      <c r="L40" s="1">
        <v>32412</v>
      </c>
      <c r="M40" s="1">
        <v>33112</v>
      </c>
      <c r="N40" s="1">
        <v>5.7</v>
      </c>
      <c r="O40" s="1">
        <v>148</v>
      </c>
      <c r="P40" s="14"/>
      <c r="Q40" s="10">
        <f t="shared" si="0"/>
        <v>0.021596939405158583</v>
      </c>
    </row>
    <row r="41" spans="1:17" ht="9.75" customHeight="1">
      <c r="A41" s="1">
        <v>9</v>
      </c>
      <c r="B41" s="1">
        <v>2</v>
      </c>
      <c r="C41" s="1">
        <v>962</v>
      </c>
      <c r="D41" s="1">
        <v>16</v>
      </c>
      <c r="E41" s="1" t="s">
        <v>2573</v>
      </c>
      <c r="F41" s="2" t="s">
        <v>2574</v>
      </c>
      <c r="G41" s="2" t="s">
        <v>129</v>
      </c>
      <c r="H41" s="2" t="s">
        <v>134</v>
      </c>
      <c r="I41" s="1" t="s">
        <v>43</v>
      </c>
      <c r="J41" s="1">
        <v>12436</v>
      </c>
      <c r="K41" s="1">
        <v>12782</v>
      </c>
      <c r="L41" s="1">
        <v>12269</v>
      </c>
      <c r="M41" s="1">
        <v>12310</v>
      </c>
      <c r="N41" s="1">
        <v>3.8</v>
      </c>
      <c r="O41" s="1">
        <v>363</v>
      </c>
      <c r="P41" s="14"/>
      <c r="Q41" s="10">
        <f t="shared" si="0"/>
        <v>0.0033417556443067894</v>
      </c>
    </row>
    <row r="42" spans="1:17" ht="9.75" customHeight="1">
      <c r="A42" s="1">
        <v>9</v>
      </c>
      <c r="B42" s="1">
        <v>2</v>
      </c>
      <c r="C42" s="1">
        <v>962</v>
      </c>
      <c r="D42" s="1">
        <v>16.4</v>
      </c>
      <c r="E42" s="1" t="s">
        <v>2575</v>
      </c>
      <c r="F42" s="2" t="s">
        <v>2576</v>
      </c>
      <c r="G42" s="2" t="s">
        <v>129</v>
      </c>
      <c r="H42" s="2" t="s">
        <v>134</v>
      </c>
      <c r="I42" s="1" t="s">
        <v>43</v>
      </c>
      <c r="J42" s="1">
        <v>12198</v>
      </c>
      <c r="K42" s="1">
        <v>12055</v>
      </c>
      <c r="L42" s="1">
        <v>12012</v>
      </c>
      <c r="M42" s="1">
        <v>12021</v>
      </c>
      <c r="N42" s="1">
        <v>5.9</v>
      </c>
      <c r="O42" s="1">
        <v>303</v>
      </c>
      <c r="P42" s="14"/>
      <c r="Q42" s="10">
        <f t="shared" si="0"/>
        <v>0.0007492507492507493</v>
      </c>
    </row>
    <row r="43" spans="1:17" ht="9.75" customHeight="1">
      <c r="A43" s="4">
        <v>9</v>
      </c>
      <c r="B43" s="4">
        <v>2</v>
      </c>
      <c r="C43" s="4">
        <v>962</v>
      </c>
      <c r="D43" s="4">
        <v>16.91</v>
      </c>
      <c r="E43" s="4" t="s">
        <v>2577</v>
      </c>
      <c r="F43" s="5" t="s">
        <v>2578</v>
      </c>
      <c r="G43" s="5" t="s">
        <v>137</v>
      </c>
      <c r="H43" s="5" t="s">
        <v>42</v>
      </c>
      <c r="I43" s="4">
        <v>21121</v>
      </c>
      <c r="J43" s="4">
        <v>21271</v>
      </c>
      <c r="K43" s="4">
        <v>21583</v>
      </c>
      <c r="L43" s="4">
        <v>21692</v>
      </c>
      <c r="M43" s="4">
        <v>21174</v>
      </c>
      <c r="N43" s="4">
        <v>3.7</v>
      </c>
      <c r="O43" s="4">
        <v>356</v>
      </c>
      <c r="P43" s="16"/>
      <c r="Q43" s="10">
        <f t="shared" si="0"/>
        <v>-0.023879771344274388</v>
      </c>
    </row>
    <row r="44" spans="1:17" ht="9.75" customHeight="1">
      <c r="A44" s="4">
        <v>9</v>
      </c>
      <c r="B44" s="4">
        <v>2</v>
      </c>
      <c r="C44" s="4">
        <v>962</v>
      </c>
      <c r="D44" s="4">
        <v>16.92</v>
      </c>
      <c r="E44" s="4" t="s">
        <v>2579</v>
      </c>
      <c r="F44" s="5" t="s">
        <v>2580</v>
      </c>
      <c r="G44" s="5" t="s">
        <v>140</v>
      </c>
      <c r="H44" s="5" t="s">
        <v>42</v>
      </c>
      <c r="I44" s="4">
        <v>20979</v>
      </c>
      <c r="J44" s="4">
        <v>21209</v>
      </c>
      <c r="K44" s="4">
        <v>21391</v>
      </c>
      <c r="L44" s="4">
        <v>21184</v>
      </c>
      <c r="M44" s="4">
        <v>21028</v>
      </c>
      <c r="N44" s="4">
        <v>3.5</v>
      </c>
      <c r="O44" s="4">
        <v>366</v>
      </c>
      <c r="P44" s="16"/>
      <c r="Q44" s="10">
        <f t="shared" si="0"/>
        <v>-0.00736404833836858</v>
      </c>
    </row>
    <row r="45" spans="1:18" ht="9.75" customHeight="1">
      <c r="A45" s="4"/>
      <c r="B45" s="4"/>
      <c r="C45" s="4"/>
      <c r="D45" s="4"/>
      <c r="E45" s="4"/>
      <c r="F45" s="5"/>
      <c r="G45" s="5"/>
      <c r="H45" s="5"/>
      <c r="I45" s="4"/>
      <c r="J45" s="4"/>
      <c r="K45" s="4"/>
      <c r="L45" s="4">
        <f>SUM(L2:L44)</f>
        <v>666385</v>
      </c>
      <c r="M45" s="4">
        <f>SUM(M2:M44)</f>
        <v>667169</v>
      </c>
      <c r="N45" s="4"/>
      <c r="O45" s="4"/>
      <c r="P45" s="16">
        <f>(M45-L45)/L45</f>
        <v>0.0011764970700120802</v>
      </c>
      <c r="Q45" s="10"/>
      <c r="R45" s="10">
        <f>MEDIAN(Q2:Q44)</f>
        <v>-0.00032578595862518323</v>
      </c>
    </row>
    <row r="46" spans="1:17" ht="9.75" customHeight="1">
      <c r="A46" s="1">
        <v>9</v>
      </c>
      <c r="B46" s="1">
        <v>53</v>
      </c>
      <c r="C46" s="1">
        <v>0</v>
      </c>
      <c r="D46" s="1">
        <v>1.04</v>
      </c>
      <c r="E46" s="1" t="s">
        <v>2581</v>
      </c>
      <c r="F46" s="2" t="s">
        <v>2582</v>
      </c>
      <c r="G46" s="2" t="s">
        <v>17</v>
      </c>
      <c r="H46" s="2" t="s">
        <v>134</v>
      </c>
      <c r="I46" s="1">
        <v>2231</v>
      </c>
      <c r="J46" s="1">
        <v>2078</v>
      </c>
      <c r="K46" s="1">
        <v>2139</v>
      </c>
      <c r="L46" s="1">
        <v>2236</v>
      </c>
      <c r="M46" s="1">
        <v>2075</v>
      </c>
      <c r="N46" s="1">
        <v>4.8</v>
      </c>
      <c r="O46" s="1">
        <v>346</v>
      </c>
      <c r="P46" s="14"/>
      <c r="Q46" s="10">
        <f t="shared" si="0"/>
        <v>-0.0720035778175313</v>
      </c>
    </row>
    <row r="47" spans="1:17" ht="9.75" customHeight="1">
      <c r="A47" s="1">
        <v>9</v>
      </c>
      <c r="B47" s="1">
        <v>53</v>
      </c>
      <c r="C47" s="1">
        <v>0</v>
      </c>
      <c r="D47" s="1">
        <v>5.664</v>
      </c>
      <c r="E47" s="1" t="s">
        <v>2583</v>
      </c>
      <c r="F47" s="2" t="s">
        <v>2584</v>
      </c>
      <c r="G47" s="2" t="s">
        <v>17</v>
      </c>
      <c r="H47" s="2" t="s">
        <v>134</v>
      </c>
      <c r="I47" s="1" t="s">
        <v>43</v>
      </c>
      <c r="J47" s="1" t="s">
        <v>43</v>
      </c>
      <c r="K47" s="1" t="s">
        <v>43</v>
      </c>
      <c r="L47" s="1" t="s">
        <v>43</v>
      </c>
      <c r="M47" s="1"/>
      <c r="N47" s="1">
        <v>7.5</v>
      </c>
      <c r="O47" s="1">
        <v>146</v>
      </c>
      <c r="P47" s="14"/>
      <c r="Q47" s="10"/>
    </row>
    <row r="48" spans="1:17" ht="9.75" customHeight="1">
      <c r="A48" s="1">
        <v>9</v>
      </c>
      <c r="B48" s="1">
        <v>53</v>
      </c>
      <c r="C48" s="1">
        <v>0</v>
      </c>
      <c r="D48" s="1">
        <v>16.3</v>
      </c>
      <c r="E48" s="1" t="s">
        <v>2585</v>
      </c>
      <c r="F48" s="2" t="s">
        <v>2586</v>
      </c>
      <c r="G48" s="2" t="s">
        <v>17</v>
      </c>
      <c r="H48" s="2" t="s">
        <v>134</v>
      </c>
      <c r="I48" s="1">
        <v>2691</v>
      </c>
      <c r="J48" s="1">
        <v>2430</v>
      </c>
      <c r="K48" s="1">
        <v>2621</v>
      </c>
      <c r="L48" s="1">
        <v>2852</v>
      </c>
      <c r="M48" s="1">
        <v>2575</v>
      </c>
      <c r="N48" s="1">
        <v>7.5</v>
      </c>
      <c r="O48" s="1">
        <v>361</v>
      </c>
      <c r="P48" s="14"/>
      <c r="Q48" s="10">
        <f t="shared" si="0"/>
        <v>-0.09712482468443198</v>
      </c>
    </row>
    <row r="49" spans="1:18" ht="9.75" customHeight="1">
      <c r="A49" s="1"/>
      <c r="B49" s="1"/>
      <c r="C49" s="1"/>
      <c r="D49" s="1"/>
      <c r="E49" s="1"/>
      <c r="F49" s="2"/>
      <c r="G49" s="2"/>
      <c r="H49" s="2"/>
      <c r="I49" s="1"/>
      <c r="J49" s="1"/>
      <c r="K49" s="1"/>
      <c r="L49" s="1">
        <f>SUM(L46:L48)</f>
        <v>5088</v>
      </c>
      <c r="M49" s="1">
        <f>SUM(M46:M48)</f>
        <v>4650</v>
      </c>
      <c r="N49" s="1"/>
      <c r="O49" s="1"/>
      <c r="P49" s="14">
        <f>(M49-L49)/L49</f>
        <v>-0.08608490566037735</v>
      </c>
      <c r="Q49" s="10"/>
      <c r="R49" s="10">
        <f>MEDIAN(Q46:Q48)</f>
        <v>-0.08456420125098164</v>
      </c>
    </row>
    <row r="50" spans="1:17" ht="9.75" customHeight="1">
      <c r="A50" s="1">
        <v>9</v>
      </c>
      <c r="B50" s="1">
        <v>58</v>
      </c>
      <c r="C50" s="1">
        <v>0</v>
      </c>
      <c r="D50" s="1">
        <v>0.1</v>
      </c>
      <c r="E50" s="1" t="s">
        <v>2587</v>
      </c>
      <c r="F50" s="2" t="s">
        <v>2588</v>
      </c>
      <c r="G50" s="2" t="s">
        <v>17</v>
      </c>
      <c r="H50" s="2" t="s">
        <v>134</v>
      </c>
      <c r="I50" s="1">
        <v>13444</v>
      </c>
      <c r="J50" s="1">
        <v>13622</v>
      </c>
      <c r="K50" s="1">
        <v>14105</v>
      </c>
      <c r="L50" s="1">
        <v>13760</v>
      </c>
      <c r="M50" s="1">
        <v>13594</v>
      </c>
      <c r="N50" s="1">
        <v>5.3</v>
      </c>
      <c r="O50" s="1">
        <v>352</v>
      </c>
      <c r="P50" s="14"/>
      <c r="Q50" s="10">
        <f t="shared" si="0"/>
        <v>-0.012063953488372093</v>
      </c>
    </row>
    <row r="51" spans="1:17" ht="9.75" customHeight="1">
      <c r="A51" s="4">
        <v>9</v>
      </c>
      <c r="B51" s="4">
        <v>58</v>
      </c>
      <c r="C51" s="4">
        <v>0</v>
      </c>
      <c r="D51" s="4">
        <v>9.14</v>
      </c>
      <c r="E51" s="4" t="s">
        <v>2589</v>
      </c>
      <c r="F51" s="5" t="s">
        <v>2590</v>
      </c>
      <c r="G51" s="5" t="s">
        <v>17</v>
      </c>
      <c r="H51" s="5" t="s">
        <v>42</v>
      </c>
      <c r="I51" s="4">
        <v>13642</v>
      </c>
      <c r="J51" s="4">
        <v>13766</v>
      </c>
      <c r="K51" s="4">
        <v>14086</v>
      </c>
      <c r="L51" s="4">
        <v>13753</v>
      </c>
      <c r="M51" s="4">
        <v>13605</v>
      </c>
      <c r="N51" s="4">
        <v>4.2</v>
      </c>
      <c r="O51" s="4">
        <v>358</v>
      </c>
      <c r="P51" s="16"/>
      <c r="Q51" s="10">
        <f t="shared" si="0"/>
        <v>-0.010761288446157202</v>
      </c>
    </row>
    <row r="52" spans="1:17" ht="9.75" customHeight="1">
      <c r="A52" s="1">
        <v>9</v>
      </c>
      <c r="B52" s="1">
        <v>58</v>
      </c>
      <c r="C52" s="1">
        <v>0</v>
      </c>
      <c r="D52" s="1">
        <v>11.02</v>
      </c>
      <c r="E52" s="1" t="s">
        <v>2591</v>
      </c>
      <c r="F52" s="2" t="s">
        <v>2592</v>
      </c>
      <c r="G52" s="2" t="s">
        <v>17</v>
      </c>
      <c r="H52" s="2" t="s">
        <v>134</v>
      </c>
      <c r="I52" s="1">
        <v>11354</v>
      </c>
      <c r="J52" s="1">
        <v>8879</v>
      </c>
      <c r="K52" s="1">
        <v>8953</v>
      </c>
      <c r="L52" s="1">
        <v>8715</v>
      </c>
      <c r="M52" s="1">
        <v>8721</v>
      </c>
      <c r="N52" s="1">
        <v>4.7</v>
      </c>
      <c r="O52" s="1">
        <v>335</v>
      </c>
      <c r="P52" s="14"/>
      <c r="Q52" s="10">
        <f t="shared" si="0"/>
        <v>0.0006884681583476765</v>
      </c>
    </row>
    <row r="53" spans="1:17" ht="9.75" customHeight="1">
      <c r="A53" s="1">
        <v>9</v>
      </c>
      <c r="B53" s="1">
        <v>58</v>
      </c>
      <c r="C53" s="1">
        <v>0</v>
      </c>
      <c r="D53" s="1">
        <v>14.67</v>
      </c>
      <c r="E53" s="1" t="s">
        <v>2593</v>
      </c>
      <c r="F53" s="2" t="s">
        <v>2594</v>
      </c>
      <c r="G53" s="2" t="s">
        <v>17</v>
      </c>
      <c r="H53" s="2" t="s">
        <v>134</v>
      </c>
      <c r="I53" s="1">
        <v>17034</v>
      </c>
      <c r="J53" s="1">
        <v>17863</v>
      </c>
      <c r="K53" s="1">
        <v>16570</v>
      </c>
      <c r="L53" s="1">
        <v>16820</v>
      </c>
      <c r="M53" s="1">
        <v>16665</v>
      </c>
      <c r="N53" s="1">
        <v>3.2</v>
      </c>
      <c r="O53" s="1">
        <v>221</v>
      </c>
      <c r="P53" s="14"/>
      <c r="Q53" s="10">
        <f t="shared" si="0"/>
        <v>-0.009215219976218787</v>
      </c>
    </row>
    <row r="54" spans="1:18" ht="9.75" customHeight="1">
      <c r="A54" s="1"/>
      <c r="B54" s="1"/>
      <c r="C54" s="1"/>
      <c r="D54" s="1"/>
      <c r="E54" s="1"/>
      <c r="F54" s="2"/>
      <c r="G54" s="2"/>
      <c r="H54" s="2"/>
      <c r="I54" s="1"/>
      <c r="J54" s="1"/>
      <c r="K54" s="1"/>
      <c r="L54" s="1">
        <f>SUM(L50:L53)</f>
        <v>53048</v>
      </c>
      <c r="M54" s="1">
        <f>SUM(M50:M53)</f>
        <v>52585</v>
      </c>
      <c r="N54" s="1"/>
      <c r="O54" s="1"/>
      <c r="P54" s="14">
        <f>(M54-L54)/L54</f>
        <v>-0.00872794450309154</v>
      </c>
      <c r="Q54" s="10"/>
      <c r="R54" s="10">
        <f>MEDIAN(Q50:Q53)</f>
        <v>-0.009988254211187994</v>
      </c>
    </row>
    <row r="55" spans="1:17" ht="9.75" customHeight="1">
      <c r="A55" s="1">
        <v>9</v>
      </c>
      <c r="B55" s="1" t="s">
        <v>82</v>
      </c>
      <c r="C55" s="1">
        <v>995</v>
      </c>
      <c r="D55" s="1">
        <v>3.39</v>
      </c>
      <c r="E55" s="1" t="s">
        <v>2595</v>
      </c>
      <c r="F55" s="2" t="s">
        <v>2596</v>
      </c>
      <c r="G55" s="2" t="s">
        <v>17</v>
      </c>
      <c r="H55" s="2" t="s">
        <v>134</v>
      </c>
      <c r="I55" s="1">
        <v>14614</v>
      </c>
      <c r="J55" s="1">
        <v>14682</v>
      </c>
      <c r="K55" s="1">
        <v>14708</v>
      </c>
      <c r="L55" s="1">
        <v>13930</v>
      </c>
      <c r="M55" s="1">
        <v>13643</v>
      </c>
      <c r="N55" s="1">
        <v>11</v>
      </c>
      <c r="O55" s="1">
        <v>320</v>
      </c>
      <c r="P55" s="14"/>
      <c r="Q55" s="10">
        <f t="shared" si="0"/>
        <v>-0.020603015075376884</v>
      </c>
    </row>
    <row r="56" spans="1:17" ht="9.75" customHeight="1">
      <c r="A56" s="1">
        <v>9</v>
      </c>
      <c r="B56" s="1" t="s">
        <v>82</v>
      </c>
      <c r="C56" s="1">
        <v>995</v>
      </c>
      <c r="D56" s="1">
        <v>5.62</v>
      </c>
      <c r="E56" s="1" t="s">
        <v>2597</v>
      </c>
      <c r="F56" s="2" t="s">
        <v>2598</v>
      </c>
      <c r="G56" s="2" t="s">
        <v>17</v>
      </c>
      <c r="H56" s="2" t="s">
        <v>134</v>
      </c>
      <c r="I56" s="1">
        <v>16212</v>
      </c>
      <c r="J56" s="1">
        <v>16348</v>
      </c>
      <c r="K56" s="1">
        <v>16606</v>
      </c>
      <c r="L56" s="1">
        <v>15863</v>
      </c>
      <c r="M56" s="1">
        <v>15615</v>
      </c>
      <c r="N56" s="1">
        <v>10.1</v>
      </c>
      <c r="O56" s="1">
        <v>320</v>
      </c>
      <c r="P56" s="14"/>
      <c r="Q56" s="10">
        <f t="shared" si="0"/>
        <v>-0.01563386496879531</v>
      </c>
    </row>
    <row r="57" spans="1:17" ht="9.75" customHeight="1">
      <c r="A57" s="1">
        <v>9</v>
      </c>
      <c r="B57" s="1" t="s">
        <v>82</v>
      </c>
      <c r="C57" s="1">
        <v>995</v>
      </c>
      <c r="D57" s="1">
        <v>12.91</v>
      </c>
      <c r="E57" s="1" t="s">
        <v>2599</v>
      </c>
      <c r="F57" s="2" t="s">
        <v>2600</v>
      </c>
      <c r="G57" s="2" t="s">
        <v>17</v>
      </c>
      <c r="H57" s="2" t="s">
        <v>18</v>
      </c>
      <c r="I57" s="1">
        <v>16664</v>
      </c>
      <c r="J57" s="1">
        <v>16268</v>
      </c>
      <c r="K57" s="1">
        <v>16798</v>
      </c>
      <c r="L57" s="1">
        <v>15573</v>
      </c>
      <c r="M57" s="1">
        <v>16682</v>
      </c>
      <c r="N57" s="1">
        <v>9.6</v>
      </c>
      <c r="O57" s="1">
        <v>199</v>
      </c>
      <c r="P57" s="14"/>
      <c r="Q57" s="10">
        <f t="shared" si="0"/>
        <v>0.07121299685352854</v>
      </c>
    </row>
    <row r="58" spans="1:17" ht="9.75" customHeight="1">
      <c r="A58" s="1">
        <v>9</v>
      </c>
      <c r="B58" s="1" t="s">
        <v>82</v>
      </c>
      <c r="C58" s="1">
        <v>1012</v>
      </c>
      <c r="D58" s="1">
        <v>4.52</v>
      </c>
      <c r="E58" s="1" t="s">
        <v>2601</v>
      </c>
      <c r="F58" s="2" t="s">
        <v>2602</v>
      </c>
      <c r="G58" s="2" t="s">
        <v>17</v>
      </c>
      <c r="H58" s="2" t="s">
        <v>134</v>
      </c>
      <c r="I58" s="1">
        <v>21164</v>
      </c>
      <c r="J58" s="1">
        <v>21458</v>
      </c>
      <c r="K58" s="1">
        <v>21537</v>
      </c>
      <c r="L58" s="1">
        <v>20235</v>
      </c>
      <c r="M58" s="1">
        <v>20084</v>
      </c>
      <c r="N58" s="1">
        <v>7.9</v>
      </c>
      <c r="O58" s="1">
        <v>291</v>
      </c>
      <c r="P58" s="14"/>
      <c r="Q58" s="10">
        <f t="shared" si="0"/>
        <v>-0.007462317766246602</v>
      </c>
    </row>
    <row r="59" spans="1:17" ht="9.75" customHeight="1">
      <c r="A59" s="1">
        <v>9</v>
      </c>
      <c r="B59" s="1" t="s">
        <v>82</v>
      </c>
      <c r="C59" s="1">
        <v>1012</v>
      </c>
      <c r="D59" s="1">
        <v>8.73</v>
      </c>
      <c r="E59" s="1" t="s">
        <v>2603</v>
      </c>
      <c r="F59" s="2" t="s">
        <v>2604</v>
      </c>
      <c r="G59" s="2" t="s">
        <v>17</v>
      </c>
      <c r="H59" s="2" t="s">
        <v>134</v>
      </c>
      <c r="I59" s="1">
        <v>22863</v>
      </c>
      <c r="J59" s="1">
        <v>23660</v>
      </c>
      <c r="K59" s="1">
        <v>23651</v>
      </c>
      <c r="L59" s="1">
        <v>22628</v>
      </c>
      <c r="M59" s="1">
        <v>22119</v>
      </c>
      <c r="N59" s="1">
        <v>7.9</v>
      </c>
      <c r="O59" s="1">
        <v>365</v>
      </c>
      <c r="P59" s="14"/>
      <c r="Q59" s="10">
        <f t="shared" si="0"/>
        <v>-0.022494254905426905</v>
      </c>
    </row>
    <row r="60" spans="1:17" ht="9.75" customHeight="1">
      <c r="A60" s="1">
        <v>9</v>
      </c>
      <c r="B60" s="1" t="s">
        <v>82</v>
      </c>
      <c r="C60" s="1">
        <v>1012</v>
      </c>
      <c r="D60" s="1">
        <v>10</v>
      </c>
      <c r="E60" s="1" t="s">
        <v>2605</v>
      </c>
      <c r="F60" s="2" t="s">
        <v>2606</v>
      </c>
      <c r="G60" s="2" t="s">
        <v>137</v>
      </c>
      <c r="H60" s="2" t="s">
        <v>145</v>
      </c>
      <c r="I60" s="1">
        <v>11432</v>
      </c>
      <c r="J60" s="1">
        <v>11830</v>
      </c>
      <c r="K60" s="1">
        <v>11826</v>
      </c>
      <c r="L60" s="1">
        <v>11314</v>
      </c>
      <c r="M60" s="1">
        <v>11060</v>
      </c>
      <c r="N60" s="1">
        <v>7.9</v>
      </c>
      <c r="O60" s="1" t="s">
        <v>43</v>
      </c>
      <c r="P60" s="14"/>
      <c r="Q60" s="10">
        <f t="shared" si="0"/>
        <v>-0.022450061870249248</v>
      </c>
    </row>
    <row r="61" spans="1:17" ht="9.75" customHeight="1">
      <c r="A61" s="1">
        <v>9</v>
      </c>
      <c r="B61" s="1" t="s">
        <v>82</v>
      </c>
      <c r="C61" s="1">
        <v>1012</v>
      </c>
      <c r="D61" s="1">
        <v>10</v>
      </c>
      <c r="E61" s="1" t="s">
        <v>2607</v>
      </c>
      <c r="F61" s="2" t="s">
        <v>2608</v>
      </c>
      <c r="G61" s="2" t="s">
        <v>140</v>
      </c>
      <c r="H61" s="2" t="s">
        <v>145</v>
      </c>
      <c r="I61" s="1">
        <v>11432</v>
      </c>
      <c r="J61" s="1">
        <v>11830</v>
      </c>
      <c r="K61" s="1">
        <v>11826</v>
      </c>
      <c r="L61" s="1">
        <v>11314</v>
      </c>
      <c r="M61" s="1">
        <v>11060</v>
      </c>
      <c r="N61" s="1">
        <v>7.9</v>
      </c>
      <c r="O61" s="1" t="s">
        <v>43</v>
      </c>
      <c r="P61" s="14"/>
      <c r="Q61" s="10">
        <f t="shared" si="0"/>
        <v>-0.022450061870249248</v>
      </c>
    </row>
    <row r="62" spans="1:17" ht="9.75" customHeight="1">
      <c r="A62" s="1">
        <v>9</v>
      </c>
      <c r="B62" s="1" t="s">
        <v>82</v>
      </c>
      <c r="C62" s="1">
        <v>1023</v>
      </c>
      <c r="D62" s="1">
        <v>1.18</v>
      </c>
      <c r="E62" s="1" t="s">
        <v>2609</v>
      </c>
      <c r="F62" s="2" t="s">
        <v>2610</v>
      </c>
      <c r="G62" s="2" t="s">
        <v>17</v>
      </c>
      <c r="H62" s="2" t="s">
        <v>134</v>
      </c>
      <c r="I62" s="1">
        <v>24566</v>
      </c>
      <c r="J62" s="1">
        <v>25744</v>
      </c>
      <c r="K62" s="1">
        <v>25923</v>
      </c>
      <c r="L62" s="1">
        <v>24316</v>
      </c>
      <c r="M62" s="1">
        <v>24428</v>
      </c>
      <c r="N62" s="1">
        <v>7.9</v>
      </c>
      <c r="O62" s="1">
        <v>363</v>
      </c>
      <c r="P62" s="14"/>
      <c r="Q62" s="10">
        <f t="shared" si="0"/>
        <v>0.004606020727093272</v>
      </c>
    </row>
    <row r="63" spans="1:17" ht="9.75" customHeight="1">
      <c r="A63" s="1">
        <v>9</v>
      </c>
      <c r="B63" s="1" t="s">
        <v>82</v>
      </c>
      <c r="C63" s="1">
        <v>1023</v>
      </c>
      <c r="D63" s="1">
        <v>3.9</v>
      </c>
      <c r="E63" s="1" t="s">
        <v>2611</v>
      </c>
      <c r="F63" s="2" t="s">
        <v>2612</v>
      </c>
      <c r="G63" s="2" t="s">
        <v>137</v>
      </c>
      <c r="H63" s="2" t="s">
        <v>145</v>
      </c>
      <c r="I63" s="1">
        <v>12283</v>
      </c>
      <c r="J63" s="1">
        <v>12872</v>
      </c>
      <c r="K63" s="1">
        <v>12962</v>
      </c>
      <c r="L63" s="1">
        <v>12158</v>
      </c>
      <c r="M63" s="1">
        <v>12214</v>
      </c>
      <c r="N63" s="1">
        <v>7.9</v>
      </c>
      <c r="O63" s="1" t="s">
        <v>43</v>
      </c>
      <c r="P63" s="14"/>
      <c r="Q63" s="10">
        <f t="shared" si="0"/>
        <v>0.004606020727093272</v>
      </c>
    </row>
    <row r="64" spans="1:17" ht="9.75" customHeight="1">
      <c r="A64" s="1">
        <v>9</v>
      </c>
      <c r="B64" s="1" t="s">
        <v>82</v>
      </c>
      <c r="C64" s="1">
        <v>1023</v>
      </c>
      <c r="D64" s="1">
        <v>3.9</v>
      </c>
      <c r="E64" s="1" t="s">
        <v>2613</v>
      </c>
      <c r="F64" s="2" t="s">
        <v>2614</v>
      </c>
      <c r="G64" s="2" t="s">
        <v>140</v>
      </c>
      <c r="H64" s="2" t="s">
        <v>145</v>
      </c>
      <c r="I64" s="1">
        <v>12283</v>
      </c>
      <c r="J64" s="1">
        <v>12872</v>
      </c>
      <c r="K64" s="1">
        <v>12962</v>
      </c>
      <c r="L64" s="1">
        <v>12158</v>
      </c>
      <c r="M64" s="1">
        <v>12214</v>
      </c>
      <c r="N64" s="1">
        <v>7.9</v>
      </c>
      <c r="O64" s="1" t="s">
        <v>43</v>
      </c>
      <c r="P64" s="14"/>
      <c r="Q64" s="10">
        <f t="shared" si="0"/>
        <v>0.004606020727093272</v>
      </c>
    </row>
    <row r="65" spans="1:17" ht="9.75" customHeight="1">
      <c r="A65" s="1">
        <v>9</v>
      </c>
      <c r="B65" s="1" t="s">
        <v>82</v>
      </c>
      <c r="C65" s="1">
        <v>1023</v>
      </c>
      <c r="D65" s="1">
        <v>7</v>
      </c>
      <c r="E65" s="1" t="s">
        <v>2615</v>
      </c>
      <c r="F65" s="2" t="s">
        <v>2616</v>
      </c>
      <c r="G65" s="2" t="s">
        <v>137</v>
      </c>
      <c r="H65" s="2" t="s">
        <v>145</v>
      </c>
      <c r="I65" s="1">
        <v>11191</v>
      </c>
      <c r="J65" s="1">
        <v>11690</v>
      </c>
      <c r="K65" s="1">
        <v>11902</v>
      </c>
      <c r="L65" s="1">
        <v>11610</v>
      </c>
      <c r="M65" s="1">
        <v>11447</v>
      </c>
      <c r="N65" s="1">
        <v>7.9</v>
      </c>
      <c r="O65" s="1" t="s">
        <v>43</v>
      </c>
      <c r="P65" s="14"/>
      <c r="Q65" s="10">
        <f t="shared" si="0"/>
        <v>-0.014039621016365203</v>
      </c>
    </row>
    <row r="66" spans="1:17" ht="9.75" customHeight="1">
      <c r="A66" s="1">
        <v>9</v>
      </c>
      <c r="B66" s="1" t="s">
        <v>82</v>
      </c>
      <c r="C66" s="1">
        <v>1023</v>
      </c>
      <c r="D66" s="1">
        <v>7</v>
      </c>
      <c r="E66" s="1" t="s">
        <v>2617</v>
      </c>
      <c r="F66" s="2" t="s">
        <v>2618</v>
      </c>
      <c r="G66" s="2" t="s">
        <v>140</v>
      </c>
      <c r="H66" s="2" t="s">
        <v>145</v>
      </c>
      <c r="I66" s="1">
        <v>11191</v>
      </c>
      <c r="J66" s="1">
        <v>11690</v>
      </c>
      <c r="K66" s="1">
        <v>11902</v>
      </c>
      <c r="L66" s="1">
        <v>11610</v>
      </c>
      <c r="M66" s="1">
        <v>11447</v>
      </c>
      <c r="N66" s="1">
        <v>7.9</v>
      </c>
      <c r="O66" s="1" t="s">
        <v>43</v>
      </c>
      <c r="P66" s="14"/>
      <c r="Q66" s="10">
        <f t="shared" si="0"/>
        <v>-0.014039621016365203</v>
      </c>
    </row>
    <row r="67" spans="1:17" ht="9.75" customHeight="1">
      <c r="A67" s="1">
        <v>9</v>
      </c>
      <c r="B67" s="1" t="s">
        <v>82</v>
      </c>
      <c r="C67" s="1">
        <v>1023</v>
      </c>
      <c r="D67" s="1">
        <v>8.3</v>
      </c>
      <c r="E67" s="1" t="s">
        <v>2619</v>
      </c>
      <c r="F67" s="2" t="s">
        <v>2620</v>
      </c>
      <c r="G67" s="2" t="s">
        <v>17</v>
      </c>
      <c r="H67" s="2" t="s">
        <v>134</v>
      </c>
      <c r="I67" s="1">
        <v>23637</v>
      </c>
      <c r="J67" s="1">
        <v>24708</v>
      </c>
      <c r="K67" s="1">
        <v>25012</v>
      </c>
      <c r="L67" s="1">
        <v>24070</v>
      </c>
      <c r="M67" s="1">
        <v>23974</v>
      </c>
      <c r="N67" s="1">
        <v>7.2</v>
      </c>
      <c r="O67" s="1">
        <v>167</v>
      </c>
      <c r="P67" s="14"/>
      <c r="Q67" s="10">
        <f t="shared" si="0"/>
        <v>-0.003988367262152057</v>
      </c>
    </row>
    <row r="68" spans="1:17" ht="9.75" customHeight="1">
      <c r="A68" s="4">
        <v>9</v>
      </c>
      <c r="B68" s="4" t="s">
        <v>82</v>
      </c>
      <c r="C68" s="4">
        <v>1035</v>
      </c>
      <c r="D68" s="4">
        <v>1.1</v>
      </c>
      <c r="E68" s="4" t="s">
        <v>2621</v>
      </c>
      <c r="F68" s="5" t="s">
        <v>2622</v>
      </c>
      <c r="G68" s="5" t="s">
        <v>17</v>
      </c>
      <c r="H68" s="5" t="s">
        <v>42</v>
      </c>
      <c r="I68" s="4">
        <v>22382</v>
      </c>
      <c r="J68" s="4">
        <v>23379</v>
      </c>
      <c r="K68" s="4">
        <v>23804</v>
      </c>
      <c r="L68" s="4">
        <v>23219</v>
      </c>
      <c r="M68" s="4">
        <v>22894</v>
      </c>
      <c r="N68" s="4">
        <v>7.9</v>
      </c>
      <c r="O68" s="4">
        <v>329</v>
      </c>
      <c r="P68" s="16"/>
      <c r="Q68" s="10">
        <f t="shared" si="0"/>
        <v>-0.013997157500323012</v>
      </c>
    </row>
    <row r="69" spans="1:17" ht="9.75" customHeight="1">
      <c r="A69" s="1">
        <v>9</v>
      </c>
      <c r="B69" s="1" t="s">
        <v>82</v>
      </c>
      <c r="C69" s="1">
        <v>1035</v>
      </c>
      <c r="D69" s="1">
        <v>6.94</v>
      </c>
      <c r="E69" s="1" t="s">
        <v>2623</v>
      </c>
      <c r="F69" s="2" t="s">
        <v>2624</v>
      </c>
      <c r="G69" s="2" t="s">
        <v>17</v>
      </c>
      <c r="H69" s="2" t="s">
        <v>134</v>
      </c>
      <c r="I69" s="1">
        <v>23110</v>
      </c>
      <c r="J69" s="1">
        <v>24096</v>
      </c>
      <c r="K69" s="1">
        <v>24146</v>
      </c>
      <c r="L69" s="1">
        <v>23336</v>
      </c>
      <c r="M69" s="1">
        <v>23158</v>
      </c>
      <c r="N69" s="1">
        <v>7</v>
      </c>
      <c r="O69" s="1">
        <v>335</v>
      </c>
      <c r="P69" s="14"/>
      <c r="Q69" s="10">
        <f t="shared" si="0"/>
        <v>-0.007627699691463832</v>
      </c>
    </row>
    <row r="70" spans="1:17" ht="9.75" customHeight="1">
      <c r="A70" s="1">
        <v>9</v>
      </c>
      <c r="B70" s="1" t="s">
        <v>82</v>
      </c>
      <c r="C70" s="1">
        <v>1035</v>
      </c>
      <c r="D70" s="1">
        <v>10.52</v>
      </c>
      <c r="E70" s="1" t="s">
        <v>2625</v>
      </c>
      <c r="F70" s="2" t="s">
        <v>2626</v>
      </c>
      <c r="G70" s="2" t="s">
        <v>17</v>
      </c>
      <c r="H70" s="2" t="s">
        <v>18</v>
      </c>
      <c r="I70" s="1">
        <v>23959</v>
      </c>
      <c r="J70" s="1">
        <v>25132</v>
      </c>
      <c r="K70" s="1">
        <v>25562</v>
      </c>
      <c r="L70" s="1">
        <v>24681</v>
      </c>
      <c r="M70" s="1">
        <v>24343</v>
      </c>
      <c r="N70" s="1">
        <v>7.9</v>
      </c>
      <c r="O70" s="1">
        <v>94</v>
      </c>
      <c r="P70" s="14"/>
      <c r="Q70" s="10">
        <f aca="true" t="shared" si="1" ref="Q70:Q133">(M70-L70)/L70</f>
        <v>-0.01369474494550464</v>
      </c>
    </row>
    <row r="71" spans="1:17" ht="9.75" customHeight="1">
      <c r="A71" s="1">
        <v>9</v>
      </c>
      <c r="B71" s="1" t="s">
        <v>82</v>
      </c>
      <c r="C71" s="1">
        <v>1035</v>
      </c>
      <c r="D71" s="1">
        <v>10.52</v>
      </c>
      <c r="E71" s="1" t="s">
        <v>2627</v>
      </c>
      <c r="F71" s="2" t="s">
        <v>2628</v>
      </c>
      <c r="G71" s="2" t="s">
        <v>137</v>
      </c>
      <c r="H71" s="2" t="s">
        <v>18</v>
      </c>
      <c r="I71" s="1">
        <v>12075</v>
      </c>
      <c r="J71" s="1">
        <v>12720</v>
      </c>
      <c r="K71" s="1">
        <v>12901</v>
      </c>
      <c r="L71" s="1">
        <v>12429</v>
      </c>
      <c r="M71" s="1">
        <v>12346</v>
      </c>
      <c r="N71" s="1">
        <v>7.8</v>
      </c>
      <c r="O71" s="1" t="s">
        <v>43</v>
      </c>
      <c r="P71" s="14"/>
      <c r="Q71" s="10">
        <f t="shared" si="1"/>
        <v>-0.0066779306460696755</v>
      </c>
    </row>
    <row r="72" spans="1:17" ht="9.75" customHeight="1">
      <c r="A72" s="1">
        <v>9</v>
      </c>
      <c r="B72" s="1" t="s">
        <v>82</v>
      </c>
      <c r="C72" s="1">
        <v>1035</v>
      </c>
      <c r="D72" s="1">
        <v>10.52</v>
      </c>
      <c r="E72" s="1" t="s">
        <v>2629</v>
      </c>
      <c r="F72" s="2" t="s">
        <v>2630</v>
      </c>
      <c r="G72" s="2" t="s">
        <v>140</v>
      </c>
      <c r="H72" s="2" t="s">
        <v>18</v>
      </c>
      <c r="I72" s="1">
        <v>11884</v>
      </c>
      <c r="J72" s="1">
        <v>12412</v>
      </c>
      <c r="K72" s="1">
        <v>12661</v>
      </c>
      <c r="L72" s="1">
        <v>12236</v>
      </c>
      <c r="M72" s="1">
        <v>11990</v>
      </c>
      <c r="N72" s="1">
        <v>7.9</v>
      </c>
      <c r="O72" s="1" t="s">
        <v>43</v>
      </c>
      <c r="P72" s="14"/>
      <c r="Q72" s="10">
        <f t="shared" si="1"/>
        <v>-0.02010460934946061</v>
      </c>
    </row>
    <row r="73" spans="1:17" ht="9.75" customHeight="1">
      <c r="A73" s="1">
        <v>9</v>
      </c>
      <c r="B73" s="1" t="s">
        <v>82</v>
      </c>
      <c r="C73" s="1">
        <v>1035</v>
      </c>
      <c r="D73" s="1">
        <v>10.52</v>
      </c>
      <c r="E73" s="1" t="s">
        <v>2631</v>
      </c>
      <c r="F73" s="2" t="s">
        <v>2632</v>
      </c>
      <c r="G73" s="2" t="s">
        <v>129</v>
      </c>
      <c r="H73" s="2" t="s">
        <v>18</v>
      </c>
      <c r="I73" s="1">
        <v>223</v>
      </c>
      <c r="J73" s="1">
        <v>223</v>
      </c>
      <c r="K73" s="1">
        <v>212</v>
      </c>
      <c r="L73" s="1">
        <v>228</v>
      </c>
      <c r="M73" s="1">
        <v>238</v>
      </c>
      <c r="N73" s="1">
        <v>8</v>
      </c>
      <c r="O73" s="1">
        <v>347</v>
      </c>
      <c r="P73" s="14"/>
      <c r="Q73" s="10">
        <f t="shared" si="1"/>
        <v>0.043859649122807015</v>
      </c>
    </row>
    <row r="74" spans="1:17" ht="9.75" customHeight="1">
      <c r="A74" s="1">
        <v>9</v>
      </c>
      <c r="B74" s="1" t="s">
        <v>82</v>
      </c>
      <c r="C74" s="1">
        <v>1035</v>
      </c>
      <c r="D74" s="1">
        <v>14.422</v>
      </c>
      <c r="E74" s="1" t="s">
        <v>2633</v>
      </c>
      <c r="F74" s="2" t="s">
        <v>2634</v>
      </c>
      <c r="G74" s="2" t="s">
        <v>17</v>
      </c>
      <c r="H74" s="2" t="s">
        <v>18</v>
      </c>
      <c r="I74" s="1">
        <v>31939</v>
      </c>
      <c r="J74" s="1">
        <v>33581</v>
      </c>
      <c r="K74" s="1">
        <v>35123</v>
      </c>
      <c r="L74" s="1">
        <v>31947</v>
      </c>
      <c r="M74" s="1">
        <v>28935</v>
      </c>
      <c r="N74" s="1">
        <v>18.7</v>
      </c>
      <c r="O74" s="1">
        <v>211</v>
      </c>
      <c r="P74" s="14"/>
      <c r="Q74" s="10">
        <f t="shared" si="1"/>
        <v>-0.09428115315992112</v>
      </c>
    </row>
    <row r="75" spans="1:17" ht="9.75" customHeight="1">
      <c r="A75" s="1">
        <v>9</v>
      </c>
      <c r="B75" s="1" t="s">
        <v>82</v>
      </c>
      <c r="C75" s="1">
        <v>1035</v>
      </c>
      <c r="D75" s="1">
        <v>15.2</v>
      </c>
      <c r="E75" s="1" t="s">
        <v>2635</v>
      </c>
      <c r="F75" s="2" t="s">
        <v>2636</v>
      </c>
      <c r="G75" s="2" t="s">
        <v>17</v>
      </c>
      <c r="H75" s="2" t="s">
        <v>134</v>
      </c>
      <c r="I75" s="1">
        <v>31939</v>
      </c>
      <c r="J75" s="1">
        <v>33581</v>
      </c>
      <c r="K75" s="1">
        <v>35123</v>
      </c>
      <c r="L75" s="1">
        <v>31947</v>
      </c>
      <c r="M75" s="1">
        <v>31796</v>
      </c>
      <c r="N75" s="1">
        <v>7.9</v>
      </c>
      <c r="O75" s="1">
        <v>313</v>
      </c>
      <c r="P75" s="14"/>
      <c r="Q75" s="10">
        <f t="shared" si="1"/>
        <v>-0.004726578395467493</v>
      </c>
    </row>
    <row r="76" spans="1:17" ht="9.75" customHeight="1">
      <c r="A76" s="1">
        <v>9</v>
      </c>
      <c r="B76" s="1" t="s">
        <v>82</v>
      </c>
      <c r="C76" s="1">
        <v>1035</v>
      </c>
      <c r="D76" s="1">
        <v>15.2</v>
      </c>
      <c r="E76" s="1" t="s">
        <v>2637</v>
      </c>
      <c r="F76" s="2" t="s">
        <v>2638</v>
      </c>
      <c r="G76" s="2" t="s">
        <v>137</v>
      </c>
      <c r="H76" s="2" t="s">
        <v>134</v>
      </c>
      <c r="I76" s="1">
        <v>16605</v>
      </c>
      <c r="J76" s="1">
        <v>17650</v>
      </c>
      <c r="K76" s="1">
        <v>18708</v>
      </c>
      <c r="L76" s="1">
        <v>16286</v>
      </c>
      <c r="M76" s="1">
        <v>16262</v>
      </c>
      <c r="N76" s="1">
        <v>7.9</v>
      </c>
      <c r="O76" s="1" t="s">
        <v>43</v>
      </c>
      <c r="P76" s="14"/>
      <c r="Q76" s="10">
        <f t="shared" si="1"/>
        <v>-0.0014736583568709322</v>
      </c>
    </row>
    <row r="77" spans="1:17" ht="9.75" customHeight="1">
      <c r="A77" s="1">
        <v>9</v>
      </c>
      <c r="B77" s="1" t="s">
        <v>82</v>
      </c>
      <c r="C77" s="1">
        <v>1035</v>
      </c>
      <c r="D77" s="1">
        <v>15.2</v>
      </c>
      <c r="E77" s="1" t="s">
        <v>2639</v>
      </c>
      <c r="F77" s="2" t="s">
        <v>2640</v>
      </c>
      <c r="G77" s="2" t="s">
        <v>140</v>
      </c>
      <c r="H77" s="2" t="s">
        <v>134</v>
      </c>
      <c r="I77" s="1">
        <v>15335</v>
      </c>
      <c r="J77" s="1">
        <v>15931</v>
      </c>
      <c r="K77" s="1">
        <v>16415</v>
      </c>
      <c r="L77" s="1">
        <v>15633</v>
      </c>
      <c r="M77" s="1">
        <v>15526</v>
      </c>
      <c r="N77" s="1">
        <v>7.9</v>
      </c>
      <c r="O77" s="1" t="s">
        <v>43</v>
      </c>
      <c r="P77" s="14"/>
      <c r="Q77" s="10">
        <f t="shared" si="1"/>
        <v>-0.006844495618243459</v>
      </c>
    </row>
    <row r="78" spans="1:17" ht="9.75" customHeight="1">
      <c r="A78" s="1">
        <v>9</v>
      </c>
      <c r="B78" s="1" t="s">
        <v>82</v>
      </c>
      <c r="C78" s="1">
        <v>1050</v>
      </c>
      <c r="D78" s="1">
        <v>0.35</v>
      </c>
      <c r="E78" s="1" t="s">
        <v>2641</v>
      </c>
      <c r="F78" s="2" t="s">
        <v>2642</v>
      </c>
      <c r="G78" s="2" t="s">
        <v>140</v>
      </c>
      <c r="H78" s="2" t="s">
        <v>134</v>
      </c>
      <c r="I78" s="1">
        <v>18093</v>
      </c>
      <c r="J78" s="1">
        <v>19098</v>
      </c>
      <c r="K78" s="1">
        <v>20209</v>
      </c>
      <c r="L78" s="1">
        <v>18977</v>
      </c>
      <c r="M78" s="1">
        <v>18889</v>
      </c>
      <c r="N78" s="1">
        <v>5.1</v>
      </c>
      <c r="O78" s="1" t="s">
        <v>43</v>
      </c>
      <c r="P78" s="14"/>
      <c r="Q78" s="10">
        <f t="shared" si="1"/>
        <v>-0.004637192390788849</v>
      </c>
    </row>
    <row r="79" spans="1:17" ht="9.75" customHeight="1">
      <c r="A79" s="1">
        <v>9</v>
      </c>
      <c r="B79" s="1" t="s">
        <v>82</v>
      </c>
      <c r="C79" s="1">
        <v>1050</v>
      </c>
      <c r="D79" s="1">
        <v>1</v>
      </c>
      <c r="E79" s="1" t="s">
        <v>2643</v>
      </c>
      <c r="F79" s="2" t="s">
        <v>2644</v>
      </c>
      <c r="G79" s="2" t="s">
        <v>17</v>
      </c>
      <c r="H79" s="2" t="s">
        <v>134</v>
      </c>
      <c r="I79" s="1">
        <v>36333</v>
      </c>
      <c r="J79" s="1">
        <v>38305</v>
      </c>
      <c r="K79" s="1">
        <v>40266</v>
      </c>
      <c r="L79" s="1">
        <v>37986</v>
      </c>
      <c r="M79" s="1">
        <v>37796</v>
      </c>
      <c r="N79" s="1">
        <v>7.9</v>
      </c>
      <c r="O79" s="1">
        <v>252</v>
      </c>
      <c r="P79" s="14"/>
      <c r="Q79" s="10">
        <f t="shared" si="1"/>
        <v>-0.005001842784183646</v>
      </c>
    </row>
    <row r="80" spans="1:17" ht="9.75" customHeight="1">
      <c r="A80" s="1">
        <v>9</v>
      </c>
      <c r="B80" s="1" t="s">
        <v>82</v>
      </c>
      <c r="C80" s="1">
        <v>1050</v>
      </c>
      <c r="D80" s="1">
        <v>1</v>
      </c>
      <c r="E80" s="1" t="s">
        <v>2645</v>
      </c>
      <c r="F80" s="2" t="s">
        <v>2646</v>
      </c>
      <c r="G80" s="2" t="s">
        <v>137</v>
      </c>
      <c r="H80" s="2" t="s">
        <v>134</v>
      </c>
      <c r="I80" s="1">
        <v>18240</v>
      </c>
      <c r="J80" s="1">
        <v>19207</v>
      </c>
      <c r="K80" s="1">
        <v>20057</v>
      </c>
      <c r="L80" s="1">
        <v>18967</v>
      </c>
      <c r="M80" s="1">
        <v>18898</v>
      </c>
      <c r="N80" s="1">
        <v>5.1</v>
      </c>
      <c r="O80" s="1" t="s">
        <v>43</v>
      </c>
      <c r="P80" s="14"/>
      <c r="Q80" s="10">
        <f t="shared" si="1"/>
        <v>-0.003637897400748669</v>
      </c>
    </row>
    <row r="81" spans="1:17" ht="9.75" customHeight="1">
      <c r="A81" s="1">
        <v>9</v>
      </c>
      <c r="B81" s="1" t="s">
        <v>82</v>
      </c>
      <c r="C81" s="1">
        <v>1050</v>
      </c>
      <c r="D81" s="1">
        <v>2.5</v>
      </c>
      <c r="E81" s="1" t="s">
        <v>2647</v>
      </c>
      <c r="F81" s="2" t="s">
        <v>2648</v>
      </c>
      <c r="G81" s="2" t="s">
        <v>137</v>
      </c>
      <c r="H81" s="2" t="s">
        <v>145</v>
      </c>
      <c r="I81" s="1" t="s">
        <v>43</v>
      </c>
      <c r="J81" s="1" t="s">
        <v>43</v>
      </c>
      <c r="K81" s="1" t="s">
        <v>43</v>
      </c>
      <c r="L81" s="1">
        <v>26026</v>
      </c>
      <c r="M81" s="1">
        <v>26026</v>
      </c>
      <c r="N81" s="1">
        <v>5.1</v>
      </c>
      <c r="O81" s="1" t="s">
        <v>43</v>
      </c>
      <c r="P81" s="14"/>
      <c r="Q81" s="10">
        <f t="shared" si="1"/>
        <v>0</v>
      </c>
    </row>
    <row r="82" spans="1:17" ht="9.75" customHeight="1">
      <c r="A82" s="1">
        <v>9</v>
      </c>
      <c r="B82" s="1" t="s">
        <v>82</v>
      </c>
      <c r="C82" s="1">
        <v>1050</v>
      </c>
      <c r="D82" s="1">
        <v>3</v>
      </c>
      <c r="E82" s="1" t="s">
        <v>2649</v>
      </c>
      <c r="F82" s="2" t="s">
        <v>2650</v>
      </c>
      <c r="G82" s="2" t="s">
        <v>140</v>
      </c>
      <c r="H82" s="2" t="s">
        <v>145</v>
      </c>
      <c r="I82" s="1" t="s">
        <v>43</v>
      </c>
      <c r="J82" s="1" t="s">
        <v>43</v>
      </c>
      <c r="K82" s="1" t="s">
        <v>43</v>
      </c>
      <c r="L82" s="1">
        <v>25977</v>
      </c>
      <c r="M82" s="1">
        <v>25972</v>
      </c>
      <c r="N82" s="1">
        <v>5.1</v>
      </c>
      <c r="O82" s="1" t="s">
        <v>43</v>
      </c>
      <c r="P82" s="14"/>
      <c r="Q82" s="10">
        <f t="shared" si="1"/>
        <v>-0.0001924779612734342</v>
      </c>
    </row>
    <row r="83" spans="1:17" ht="9.75" customHeight="1">
      <c r="A83" s="1">
        <v>9</v>
      </c>
      <c r="B83" s="1" t="s">
        <v>82</v>
      </c>
      <c r="C83" s="1">
        <v>1050</v>
      </c>
      <c r="D83" s="1">
        <v>3.36</v>
      </c>
      <c r="E83" s="1" t="s">
        <v>2651</v>
      </c>
      <c r="F83" s="2" t="s">
        <v>2652</v>
      </c>
      <c r="G83" s="2" t="s">
        <v>137</v>
      </c>
      <c r="H83" s="2" t="s">
        <v>134</v>
      </c>
      <c r="I83" s="1">
        <v>16236</v>
      </c>
      <c r="J83" s="1">
        <v>16309</v>
      </c>
      <c r="K83" s="1">
        <v>16759</v>
      </c>
      <c r="L83" s="1">
        <v>16126</v>
      </c>
      <c r="M83" s="1">
        <v>16122</v>
      </c>
      <c r="N83" s="1">
        <v>7.9</v>
      </c>
      <c r="O83" s="1">
        <v>283</v>
      </c>
      <c r="P83" s="14"/>
      <c r="Q83" s="10">
        <f t="shared" si="1"/>
        <v>-0.00024804663276696017</v>
      </c>
    </row>
    <row r="84" spans="1:17" ht="9.75" customHeight="1">
      <c r="A84" s="1">
        <v>9</v>
      </c>
      <c r="B84" s="1" t="s">
        <v>82</v>
      </c>
      <c r="C84" s="1">
        <v>1050</v>
      </c>
      <c r="D84" s="1">
        <v>3.36</v>
      </c>
      <c r="E84" s="1" t="s">
        <v>2653</v>
      </c>
      <c r="F84" s="2" t="s">
        <v>2654</v>
      </c>
      <c r="G84" s="2" t="s">
        <v>129</v>
      </c>
      <c r="H84" s="2" t="s">
        <v>134</v>
      </c>
      <c r="I84" s="1">
        <v>9538</v>
      </c>
      <c r="J84" s="1">
        <v>9701</v>
      </c>
      <c r="K84" s="1">
        <v>10016</v>
      </c>
      <c r="L84" s="1">
        <v>9900</v>
      </c>
      <c r="M84" s="1">
        <v>9904</v>
      </c>
      <c r="N84" s="1">
        <v>7.9</v>
      </c>
      <c r="O84" s="1">
        <v>283</v>
      </c>
      <c r="P84" s="14"/>
      <c r="Q84" s="10">
        <f t="shared" si="1"/>
        <v>0.00040404040404040404</v>
      </c>
    </row>
    <row r="85" spans="1:17" ht="9.75" customHeight="1">
      <c r="A85" s="1">
        <v>9</v>
      </c>
      <c r="B85" s="1" t="s">
        <v>82</v>
      </c>
      <c r="C85" s="1">
        <v>1050</v>
      </c>
      <c r="D85" s="1">
        <v>3.45</v>
      </c>
      <c r="E85" s="1" t="s">
        <v>2655</v>
      </c>
      <c r="F85" s="2" t="s">
        <v>2656</v>
      </c>
      <c r="G85" s="2" t="s">
        <v>140</v>
      </c>
      <c r="H85" s="2" t="s">
        <v>134</v>
      </c>
      <c r="I85" s="1">
        <v>16097</v>
      </c>
      <c r="J85" s="1">
        <v>16445</v>
      </c>
      <c r="K85" s="1">
        <v>17204</v>
      </c>
      <c r="L85" s="1">
        <v>16383</v>
      </c>
      <c r="M85" s="1">
        <v>16393</v>
      </c>
      <c r="N85" s="1">
        <v>7.9</v>
      </c>
      <c r="O85" s="1">
        <v>329</v>
      </c>
      <c r="P85" s="14"/>
      <c r="Q85" s="10">
        <f t="shared" si="1"/>
        <v>0.0006103888176768602</v>
      </c>
    </row>
    <row r="86" spans="1:17" ht="9.75" customHeight="1">
      <c r="A86" s="1">
        <v>9</v>
      </c>
      <c r="B86" s="1" t="s">
        <v>82</v>
      </c>
      <c r="C86" s="1">
        <v>1050</v>
      </c>
      <c r="D86" s="1">
        <v>3.45</v>
      </c>
      <c r="E86" s="1" t="s">
        <v>2657</v>
      </c>
      <c r="F86" s="2" t="s">
        <v>2658</v>
      </c>
      <c r="G86" s="2" t="s">
        <v>129</v>
      </c>
      <c r="H86" s="2" t="s">
        <v>134</v>
      </c>
      <c r="I86" s="1">
        <v>9421</v>
      </c>
      <c r="J86" s="1">
        <v>9276</v>
      </c>
      <c r="K86" s="1">
        <v>9816</v>
      </c>
      <c r="L86" s="1">
        <v>9594</v>
      </c>
      <c r="M86" s="1">
        <v>9579</v>
      </c>
      <c r="N86" s="1">
        <v>7.9</v>
      </c>
      <c r="O86" s="1">
        <v>329</v>
      </c>
      <c r="P86" s="14"/>
      <c r="Q86" s="10">
        <f t="shared" si="1"/>
        <v>-0.0015634771732332708</v>
      </c>
    </row>
    <row r="87" spans="1:17" ht="9.75" customHeight="1">
      <c r="A87" s="1">
        <v>9</v>
      </c>
      <c r="B87" s="1" t="s">
        <v>82</v>
      </c>
      <c r="C87" s="1">
        <v>1050</v>
      </c>
      <c r="D87" s="1">
        <v>4.09</v>
      </c>
      <c r="E87" s="1" t="s">
        <v>2659</v>
      </c>
      <c r="F87" s="2" t="s">
        <v>2660</v>
      </c>
      <c r="G87" s="2" t="s">
        <v>129</v>
      </c>
      <c r="H87" s="2" t="s">
        <v>134</v>
      </c>
      <c r="I87" s="1">
        <v>4501</v>
      </c>
      <c r="J87" s="1">
        <v>4586</v>
      </c>
      <c r="K87" s="1">
        <v>4859</v>
      </c>
      <c r="L87" s="1">
        <v>4769</v>
      </c>
      <c r="M87" s="1">
        <v>4789</v>
      </c>
      <c r="N87" s="1">
        <v>7.9</v>
      </c>
      <c r="O87" s="1">
        <v>364</v>
      </c>
      <c r="P87" s="14"/>
      <c r="Q87" s="10">
        <f t="shared" si="1"/>
        <v>0.004193751310547285</v>
      </c>
    </row>
    <row r="88" spans="1:17" ht="9.75" customHeight="1">
      <c r="A88" s="1">
        <v>9</v>
      </c>
      <c r="B88" s="1" t="s">
        <v>82</v>
      </c>
      <c r="C88" s="1">
        <v>1050</v>
      </c>
      <c r="D88" s="1">
        <v>4.09</v>
      </c>
      <c r="E88" s="1" t="s">
        <v>2661</v>
      </c>
      <c r="F88" s="2" t="s">
        <v>2662</v>
      </c>
      <c r="G88" s="2" t="s">
        <v>129</v>
      </c>
      <c r="H88" s="2" t="s">
        <v>134</v>
      </c>
      <c r="I88" s="1">
        <v>3979</v>
      </c>
      <c r="J88" s="1">
        <v>4087</v>
      </c>
      <c r="K88" s="1">
        <v>4303</v>
      </c>
      <c r="L88" s="1">
        <v>4251</v>
      </c>
      <c r="M88" s="1">
        <v>4225</v>
      </c>
      <c r="N88" s="1">
        <v>7.8</v>
      </c>
      <c r="O88" s="1">
        <v>251</v>
      </c>
      <c r="P88" s="14"/>
      <c r="Q88" s="10">
        <f t="shared" si="1"/>
        <v>-0.0061162079510703364</v>
      </c>
    </row>
    <row r="89" spans="1:17" ht="9.75" customHeight="1">
      <c r="A89" s="1">
        <v>9</v>
      </c>
      <c r="B89" s="1" t="s">
        <v>82</v>
      </c>
      <c r="C89" s="1">
        <v>1050</v>
      </c>
      <c r="D89" s="1">
        <v>4.7</v>
      </c>
      <c r="E89" s="1" t="s">
        <v>2663</v>
      </c>
      <c r="F89" s="2" t="s">
        <v>2664</v>
      </c>
      <c r="G89" s="2" t="s">
        <v>140</v>
      </c>
      <c r="H89" s="2" t="s">
        <v>134</v>
      </c>
      <c r="I89" s="1">
        <v>11838</v>
      </c>
      <c r="J89" s="1">
        <v>11892</v>
      </c>
      <c r="K89" s="1">
        <v>12008</v>
      </c>
      <c r="L89" s="1">
        <v>10938</v>
      </c>
      <c r="M89" s="1">
        <v>9444</v>
      </c>
      <c r="N89" s="1">
        <v>7.9</v>
      </c>
      <c r="O89" s="1">
        <v>300</v>
      </c>
      <c r="P89" s="14"/>
      <c r="Q89" s="10">
        <f t="shared" si="1"/>
        <v>-0.13658804168952277</v>
      </c>
    </row>
    <row r="90" spans="1:17" ht="9.75" customHeight="1">
      <c r="A90" s="1">
        <v>9</v>
      </c>
      <c r="B90" s="1" t="s">
        <v>82</v>
      </c>
      <c r="C90" s="1">
        <v>1050</v>
      </c>
      <c r="D90" s="1">
        <v>4.7</v>
      </c>
      <c r="E90" s="1" t="s">
        <v>2665</v>
      </c>
      <c r="F90" s="2" t="s">
        <v>2666</v>
      </c>
      <c r="G90" s="2" t="s">
        <v>129</v>
      </c>
      <c r="H90" s="2" t="s">
        <v>134</v>
      </c>
      <c r="I90" s="1">
        <v>10094</v>
      </c>
      <c r="J90" s="1">
        <v>9377</v>
      </c>
      <c r="K90" s="1">
        <v>9717</v>
      </c>
      <c r="L90" s="1">
        <v>9488</v>
      </c>
      <c r="M90" s="1">
        <v>9197</v>
      </c>
      <c r="N90" s="1">
        <v>7.9</v>
      </c>
      <c r="O90" s="1">
        <v>324</v>
      </c>
      <c r="P90" s="14"/>
      <c r="Q90" s="10">
        <f t="shared" si="1"/>
        <v>-0.030670320404721754</v>
      </c>
    </row>
    <row r="91" spans="1:17" ht="9.75" customHeight="1">
      <c r="A91" s="1">
        <v>9</v>
      </c>
      <c r="B91" s="1" t="s">
        <v>82</v>
      </c>
      <c r="C91" s="1">
        <v>1050</v>
      </c>
      <c r="D91" s="1">
        <v>4.75</v>
      </c>
      <c r="E91" s="1" t="s">
        <v>2667</v>
      </c>
      <c r="F91" s="2" t="s">
        <v>2668</v>
      </c>
      <c r="G91" s="2" t="s">
        <v>137</v>
      </c>
      <c r="H91" s="2" t="s">
        <v>134</v>
      </c>
      <c r="I91" s="1">
        <v>11994</v>
      </c>
      <c r="J91" s="1">
        <v>12189</v>
      </c>
      <c r="K91" s="1">
        <v>12417</v>
      </c>
      <c r="L91" s="1">
        <v>11973</v>
      </c>
      <c r="M91" s="1">
        <v>12034</v>
      </c>
      <c r="N91" s="1">
        <v>7.9</v>
      </c>
      <c r="O91" s="1">
        <v>315</v>
      </c>
      <c r="P91" s="14"/>
      <c r="Q91" s="10">
        <f t="shared" si="1"/>
        <v>0.005094796625741251</v>
      </c>
    </row>
    <row r="92" spans="1:17" ht="9.75" customHeight="1">
      <c r="A92" s="1">
        <v>9</v>
      </c>
      <c r="B92" s="1" t="s">
        <v>82</v>
      </c>
      <c r="C92" s="1">
        <v>1050</v>
      </c>
      <c r="D92" s="1">
        <v>4.8</v>
      </c>
      <c r="E92" s="1" t="s">
        <v>2669</v>
      </c>
      <c r="F92" s="2" t="s">
        <v>2670</v>
      </c>
      <c r="G92" s="2" t="s">
        <v>129</v>
      </c>
      <c r="H92" s="2" t="s">
        <v>134</v>
      </c>
      <c r="I92" s="1">
        <v>9346</v>
      </c>
      <c r="J92" s="1">
        <v>8618</v>
      </c>
      <c r="K92" s="1">
        <v>8861</v>
      </c>
      <c r="L92" s="1">
        <v>8648</v>
      </c>
      <c r="M92" s="1">
        <v>8633</v>
      </c>
      <c r="N92" s="1">
        <v>7.9</v>
      </c>
      <c r="O92" s="1">
        <v>251</v>
      </c>
      <c r="P92" s="14"/>
      <c r="Q92" s="10">
        <f t="shared" si="1"/>
        <v>-0.001734505087881591</v>
      </c>
    </row>
    <row r="93" spans="1:17" ht="9.75" customHeight="1">
      <c r="A93" s="1">
        <v>9</v>
      </c>
      <c r="B93" s="1" t="s">
        <v>82</v>
      </c>
      <c r="C93" s="1">
        <v>1050</v>
      </c>
      <c r="D93" s="1">
        <v>7.74</v>
      </c>
      <c r="E93" s="1" t="s">
        <v>2671</v>
      </c>
      <c r="F93" s="2" t="s">
        <v>2672</v>
      </c>
      <c r="G93" s="2" t="s">
        <v>17</v>
      </c>
      <c r="H93" s="2" t="s">
        <v>134</v>
      </c>
      <c r="I93" s="1">
        <v>42178</v>
      </c>
      <c r="J93" s="1">
        <v>41885</v>
      </c>
      <c r="K93" s="1">
        <v>42769</v>
      </c>
      <c r="L93" s="1">
        <v>41647</v>
      </c>
      <c r="M93" s="1">
        <v>41628</v>
      </c>
      <c r="N93" s="1">
        <v>5.1</v>
      </c>
      <c r="O93" s="1">
        <v>309</v>
      </c>
      <c r="P93" s="14"/>
      <c r="Q93" s="10">
        <f t="shared" si="1"/>
        <v>-0.0004562153336374769</v>
      </c>
    </row>
    <row r="94" spans="1:17" ht="9.75" customHeight="1">
      <c r="A94" s="1">
        <v>9</v>
      </c>
      <c r="B94" s="1" t="s">
        <v>82</v>
      </c>
      <c r="C94" s="1">
        <v>1050</v>
      </c>
      <c r="D94" s="1">
        <v>7.74</v>
      </c>
      <c r="E94" s="1" t="s">
        <v>2673</v>
      </c>
      <c r="F94" s="2" t="s">
        <v>2674</v>
      </c>
      <c r="G94" s="2" t="s">
        <v>137</v>
      </c>
      <c r="H94" s="2" t="s">
        <v>134</v>
      </c>
      <c r="I94" s="1">
        <v>21036</v>
      </c>
      <c r="J94" s="1">
        <v>20821</v>
      </c>
      <c r="K94" s="1">
        <v>20957</v>
      </c>
      <c r="L94" s="1">
        <v>20653</v>
      </c>
      <c r="M94" s="1">
        <v>20681</v>
      </c>
      <c r="N94" s="1">
        <v>5.1</v>
      </c>
      <c r="O94" s="1" t="s">
        <v>43</v>
      </c>
      <c r="P94" s="14"/>
      <c r="Q94" s="10">
        <f t="shared" si="1"/>
        <v>0.0013557352442744395</v>
      </c>
    </row>
    <row r="95" spans="1:17" ht="9.75" customHeight="1">
      <c r="A95" s="1">
        <v>9</v>
      </c>
      <c r="B95" s="1" t="s">
        <v>82</v>
      </c>
      <c r="C95" s="1">
        <v>1050</v>
      </c>
      <c r="D95" s="1">
        <v>7.74</v>
      </c>
      <c r="E95" s="1" t="s">
        <v>2675</v>
      </c>
      <c r="F95" s="2" t="s">
        <v>2676</v>
      </c>
      <c r="G95" s="2" t="s">
        <v>140</v>
      </c>
      <c r="H95" s="2" t="s">
        <v>134</v>
      </c>
      <c r="I95" s="1">
        <v>21142</v>
      </c>
      <c r="J95" s="1">
        <v>21064</v>
      </c>
      <c r="K95" s="1">
        <v>21812</v>
      </c>
      <c r="L95" s="1">
        <v>21020</v>
      </c>
      <c r="M95" s="1">
        <v>20936</v>
      </c>
      <c r="N95" s="1">
        <v>5.1</v>
      </c>
      <c r="O95" s="1" t="s">
        <v>43</v>
      </c>
      <c r="P95" s="14"/>
      <c r="Q95" s="10">
        <f t="shared" si="1"/>
        <v>-0.003996194100856327</v>
      </c>
    </row>
    <row r="96" spans="1:17" ht="9.75" customHeight="1">
      <c r="A96" s="1">
        <v>9</v>
      </c>
      <c r="B96" s="1" t="s">
        <v>82</v>
      </c>
      <c r="C96" s="1">
        <v>1050</v>
      </c>
      <c r="D96" s="1">
        <v>9.7</v>
      </c>
      <c r="E96" s="1" t="s">
        <v>2677</v>
      </c>
      <c r="F96" s="2" t="s">
        <v>2678</v>
      </c>
      <c r="G96" s="2" t="s">
        <v>129</v>
      </c>
      <c r="H96" s="2" t="s">
        <v>145</v>
      </c>
      <c r="I96" s="1" t="s">
        <v>43</v>
      </c>
      <c r="J96" s="1" t="s">
        <v>43</v>
      </c>
      <c r="K96" s="1" t="s">
        <v>43</v>
      </c>
      <c r="L96" s="1">
        <v>1742</v>
      </c>
      <c r="M96" s="1">
        <v>1719</v>
      </c>
      <c r="N96" s="1">
        <v>5.1</v>
      </c>
      <c r="O96" s="1" t="s">
        <v>43</v>
      </c>
      <c r="P96" s="14"/>
      <c r="Q96" s="10">
        <f t="shared" si="1"/>
        <v>-0.01320321469575201</v>
      </c>
    </row>
    <row r="97" spans="1:17" ht="9.75" customHeight="1">
      <c r="A97" s="1">
        <v>9</v>
      </c>
      <c r="B97" s="1" t="s">
        <v>82</v>
      </c>
      <c r="C97" s="1">
        <v>1050</v>
      </c>
      <c r="D97" s="1">
        <v>9.74</v>
      </c>
      <c r="E97" s="1" t="s">
        <v>2679</v>
      </c>
      <c r="F97" s="2" t="s">
        <v>2680</v>
      </c>
      <c r="G97" s="2" t="s">
        <v>129</v>
      </c>
      <c r="H97" s="2" t="s">
        <v>145</v>
      </c>
      <c r="I97" s="1" t="s">
        <v>43</v>
      </c>
      <c r="J97" s="1" t="s">
        <v>43</v>
      </c>
      <c r="K97" s="1" t="s">
        <v>43</v>
      </c>
      <c r="L97" s="1">
        <v>1636</v>
      </c>
      <c r="M97" s="1">
        <v>1632</v>
      </c>
      <c r="N97" s="1">
        <v>5.1</v>
      </c>
      <c r="O97" s="1" t="s">
        <v>43</v>
      </c>
      <c r="P97" s="14"/>
      <c r="Q97" s="10">
        <f t="shared" si="1"/>
        <v>-0.0024449877750611247</v>
      </c>
    </row>
    <row r="98" spans="1:17" ht="9.75" customHeight="1">
      <c r="A98" s="1">
        <v>9</v>
      </c>
      <c r="B98" s="1" t="s">
        <v>82</v>
      </c>
      <c r="C98" s="1">
        <v>1060</v>
      </c>
      <c r="D98" s="1">
        <v>0.2</v>
      </c>
      <c r="E98" s="1" t="s">
        <v>2681</v>
      </c>
      <c r="F98" s="2" t="s">
        <v>2682</v>
      </c>
      <c r="G98" s="2" t="s">
        <v>137</v>
      </c>
      <c r="H98" s="2" t="s">
        <v>134</v>
      </c>
      <c r="I98" s="1">
        <v>19866</v>
      </c>
      <c r="J98" s="1">
        <v>19533</v>
      </c>
      <c r="K98" s="1">
        <v>19809</v>
      </c>
      <c r="L98" s="1">
        <v>19017</v>
      </c>
      <c r="M98" s="1">
        <v>19049</v>
      </c>
      <c r="N98" s="1">
        <v>5.1</v>
      </c>
      <c r="O98" s="1">
        <v>277</v>
      </c>
      <c r="P98" s="14"/>
      <c r="Q98" s="10">
        <f t="shared" si="1"/>
        <v>0.0016827049482042384</v>
      </c>
    </row>
    <row r="99" spans="1:17" ht="9.75" customHeight="1">
      <c r="A99" s="1">
        <v>9</v>
      </c>
      <c r="B99" s="1" t="s">
        <v>82</v>
      </c>
      <c r="C99" s="1">
        <v>1060</v>
      </c>
      <c r="D99" s="1">
        <v>0.2</v>
      </c>
      <c r="E99" s="1" t="s">
        <v>2683</v>
      </c>
      <c r="F99" s="2" t="s">
        <v>2684</v>
      </c>
      <c r="G99" s="2" t="s">
        <v>140</v>
      </c>
      <c r="H99" s="2" t="s">
        <v>134</v>
      </c>
      <c r="I99" s="1">
        <v>20116</v>
      </c>
      <c r="J99" s="1">
        <v>19673</v>
      </c>
      <c r="K99" s="1">
        <v>19663</v>
      </c>
      <c r="L99" s="1">
        <v>19278</v>
      </c>
      <c r="M99" s="1">
        <v>19217</v>
      </c>
      <c r="N99" s="1">
        <v>5.1</v>
      </c>
      <c r="O99" s="1">
        <v>317</v>
      </c>
      <c r="P99" s="14"/>
      <c r="Q99" s="10">
        <f t="shared" si="1"/>
        <v>-0.003164228654424733</v>
      </c>
    </row>
    <row r="100" spans="1:17" ht="9.75" customHeight="1">
      <c r="A100" s="1">
        <v>9</v>
      </c>
      <c r="B100" s="1" t="s">
        <v>82</v>
      </c>
      <c r="C100" s="1">
        <v>1060</v>
      </c>
      <c r="D100" s="1">
        <v>0.2</v>
      </c>
      <c r="E100" s="1" t="s">
        <v>2685</v>
      </c>
      <c r="F100" s="2" t="s">
        <v>2686</v>
      </c>
      <c r="G100" s="2" t="s">
        <v>129</v>
      </c>
      <c r="H100" s="2" t="s">
        <v>134</v>
      </c>
      <c r="I100" s="1">
        <v>7219</v>
      </c>
      <c r="J100" s="1">
        <v>6748</v>
      </c>
      <c r="K100" s="1">
        <v>6695</v>
      </c>
      <c r="L100" s="1">
        <v>6616</v>
      </c>
      <c r="M100" s="1">
        <v>6712</v>
      </c>
      <c r="N100" s="1">
        <v>5.1</v>
      </c>
      <c r="O100" s="1">
        <v>336</v>
      </c>
      <c r="P100" s="14"/>
      <c r="Q100" s="10">
        <f t="shared" si="1"/>
        <v>0.014510278113663845</v>
      </c>
    </row>
    <row r="101" spans="1:17" ht="9.75" customHeight="1">
      <c r="A101" s="1">
        <v>9</v>
      </c>
      <c r="B101" s="1" t="s">
        <v>82</v>
      </c>
      <c r="C101" s="1">
        <v>1060</v>
      </c>
      <c r="D101" s="1">
        <v>0.2</v>
      </c>
      <c r="E101" s="1" t="s">
        <v>2687</v>
      </c>
      <c r="F101" s="2" t="s">
        <v>2688</v>
      </c>
      <c r="G101" s="2" t="s">
        <v>129</v>
      </c>
      <c r="H101" s="2" t="s">
        <v>134</v>
      </c>
      <c r="I101" s="1">
        <v>7428</v>
      </c>
      <c r="J101" s="1">
        <v>7077</v>
      </c>
      <c r="K101" s="1">
        <v>7108</v>
      </c>
      <c r="L101" s="1">
        <v>6947</v>
      </c>
      <c r="M101" s="1">
        <v>6989</v>
      </c>
      <c r="N101" s="1">
        <v>5.1</v>
      </c>
      <c r="O101" s="1">
        <v>317</v>
      </c>
      <c r="P101" s="14"/>
      <c r="Q101" s="10">
        <f t="shared" si="1"/>
        <v>0.006045775154743055</v>
      </c>
    </row>
    <row r="102" spans="1:17" ht="9.75" customHeight="1">
      <c r="A102" s="1">
        <v>9</v>
      </c>
      <c r="B102" s="1" t="s">
        <v>82</v>
      </c>
      <c r="C102" s="1">
        <v>1060</v>
      </c>
      <c r="D102" s="1">
        <v>1.5</v>
      </c>
      <c r="E102" s="1" t="s">
        <v>2689</v>
      </c>
      <c r="F102" s="2" t="s">
        <v>2690</v>
      </c>
      <c r="G102" s="2" t="s">
        <v>137</v>
      </c>
      <c r="H102" s="2" t="s">
        <v>145</v>
      </c>
      <c r="I102" s="1" t="s">
        <v>43</v>
      </c>
      <c r="J102" s="1" t="s">
        <v>43</v>
      </c>
      <c r="K102" s="1" t="s">
        <v>43</v>
      </c>
      <c r="L102" s="1">
        <v>25633</v>
      </c>
      <c r="M102" s="1">
        <v>26974</v>
      </c>
      <c r="N102" s="1">
        <v>5.1</v>
      </c>
      <c r="O102" s="1" t="s">
        <v>43</v>
      </c>
      <c r="P102" s="14"/>
      <c r="Q102" s="10">
        <f t="shared" si="1"/>
        <v>0.052315374712284944</v>
      </c>
    </row>
    <row r="103" spans="1:17" ht="9.75" customHeight="1">
      <c r="A103" s="1">
        <v>9</v>
      </c>
      <c r="B103" s="1" t="s">
        <v>82</v>
      </c>
      <c r="C103" s="1">
        <v>1060</v>
      </c>
      <c r="D103" s="1">
        <v>1.5</v>
      </c>
      <c r="E103" s="1" t="s">
        <v>2691</v>
      </c>
      <c r="F103" s="2" t="s">
        <v>2692</v>
      </c>
      <c r="G103" s="2" t="s">
        <v>140</v>
      </c>
      <c r="H103" s="2" t="s">
        <v>145</v>
      </c>
      <c r="I103" s="1" t="s">
        <v>43</v>
      </c>
      <c r="J103" s="1" t="s">
        <v>43</v>
      </c>
      <c r="K103" s="1" t="s">
        <v>43</v>
      </c>
      <c r="L103" s="1">
        <v>26225</v>
      </c>
      <c r="M103" s="1">
        <v>26206</v>
      </c>
      <c r="N103" s="1">
        <v>5.1</v>
      </c>
      <c r="O103" s="1" t="s">
        <v>43</v>
      </c>
      <c r="P103" s="14"/>
      <c r="Q103" s="10">
        <f t="shared" si="1"/>
        <v>-0.0007244995233555767</v>
      </c>
    </row>
    <row r="104" spans="1:17" ht="9.75" customHeight="1">
      <c r="A104" s="1">
        <v>9</v>
      </c>
      <c r="B104" s="1" t="s">
        <v>82</v>
      </c>
      <c r="C104" s="1">
        <v>1060</v>
      </c>
      <c r="D104" s="1">
        <v>2.08</v>
      </c>
      <c r="E104" s="1" t="s">
        <v>2693</v>
      </c>
      <c r="F104" s="2" t="s">
        <v>2694</v>
      </c>
      <c r="G104" s="2" t="s">
        <v>129</v>
      </c>
      <c r="H104" s="2" t="s">
        <v>145</v>
      </c>
      <c r="I104" s="1" t="s">
        <v>43</v>
      </c>
      <c r="J104" s="1" t="s">
        <v>43</v>
      </c>
      <c r="K104" s="1" t="s">
        <v>43</v>
      </c>
      <c r="L104" s="1">
        <v>1377</v>
      </c>
      <c r="M104" s="1">
        <v>1401</v>
      </c>
      <c r="N104" s="1">
        <v>5.1</v>
      </c>
      <c r="O104" s="1" t="s">
        <v>43</v>
      </c>
      <c r="P104" s="14"/>
      <c r="Q104" s="10">
        <f t="shared" si="1"/>
        <v>0.017429193899782137</v>
      </c>
    </row>
    <row r="105" spans="1:17" ht="9.75" customHeight="1">
      <c r="A105" s="1">
        <v>9</v>
      </c>
      <c r="B105" s="1" t="s">
        <v>82</v>
      </c>
      <c r="C105" s="1">
        <v>1060</v>
      </c>
      <c r="D105" s="1">
        <v>2.13</v>
      </c>
      <c r="E105" s="1" t="s">
        <v>2695</v>
      </c>
      <c r="F105" s="2" t="s">
        <v>2696</v>
      </c>
      <c r="G105" s="2" t="s">
        <v>129</v>
      </c>
      <c r="H105" s="2" t="s">
        <v>145</v>
      </c>
      <c r="I105" s="1" t="s">
        <v>43</v>
      </c>
      <c r="J105" s="1" t="s">
        <v>43</v>
      </c>
      <c r="K105" s="1" t="s">
        <v>43</v>
      </c>
      <c r="L105" s="1">
        <v>1302</v>
      </c>
      <c r="M105" s="1">
        <v>1328</v>
      </c>
      <c r="N105" s="1">
        <v>5</v>
      </c>
      <c r="O105" s="1" t="s">
        <v>43</v>
      </c>
      <c r="P105" s="14"/>
      <c r="Q105" s="10">
        <f t="shared" si="1"/>
        <v>0.019969278033794162</v>
      </c>
    </row>
    <row r="106" spans="1:17" ht="9.75" customHeight="1">
      <c r="A106" s="1">
        <v>9</v>
      </c>
      <c r="B106" s="1" t="s">
        <v>82</v>
      </c>
      <c r="C106" s="1">
        <v>1060</v>
      </c>
      <c r="D106" s="1">
        <v>2.39</v>
      </c>
      <c r="E106" s="1" t="s">
        <v>2697</v>
      </c>
      <c r="F106" s="2" t="s">
        <v>2698</v>
      </c>
      <c r="G106" s="2" t="s">
        <v>137</v>
      </c>
      <c r="H106" s="2" t="s">
        <v>134</v>
      </c>
      <c r="I106" s="1">
        <v>25060</v>
      </c>
      <c r="J106" s="1">
        <v>24577</v>
      </c>
      <c r="K106" s="1">
        <v>25296</v>
      </c>
      <c r="L106" s="1">
        <v>24256</v>
      </c>
      <c r="M106" s="1">
        <v>24360</v>
      </c>
      <c r="N106" s="1">
        <v>5.1</v>
      </c>
      <c r="O106" s="1">
        <v>320</v>
      </c>
      <c r="P106" s="14"/>
      <c r="Q106" s="10">
        <f t="shared" si="1"/>
        <v>0.004287598944591029</v>
      </c>
    </row>
    <row r="107" spans="1:17" ht="9.75" customHeight="1">
      <c r="A107" s="1">
        <v>9</v>
      </c>
      <c r="B107" s="1" t="s">
        <v>82</v>
      </c>
      <c r="C107" s="1">
        <v>1060</v>
      </c>
      <c r="D107" s="1">
        <v>2.39</v>
      </c>
      <c r="E107" s="1" t="s">
        <v>2699</v>
      </c>
      <c r="F107" s="2" t="s">
        <v>2700</v>
      </c>
      <c r="G107" s="2" t="s">
        <v>140</v>
      </c>
      <c r="H107" s="2" t="s">
        <v>134</v>
      </c>
      <c r="I107" s="1">
        <v>25588</v>
      </c>
      <c r="J107" s="1">
        <v>25135</v>
      </c>
      <c r="K107" s="1">
        <v>25717</v>
      </c>
      <c r="L107" s="1">
        <v>24923</v>
      </c>
      <c r="M107" s="1">
        <v>24878</v>
      </c>
      <c r="N107" s="1">
        <v>5.1</v>
      </c>
      <c r="O107" s="1">
        <v>333</v>
      </c>
      <c r="P107" s="14"/>
      <c r="Q107" s="10">
        <f t="shared" si="1"/>
        <v>-0.0018055611282750872</v>
      </c>
    </row>
    <row r="108" spans="1:17" ht="9.75" customHeight="1">
      <c r="A108" s="1">
        <v>9</v>
      </c>
      <c r="B108" s="1" t="s">
        <v>82</v>
      </c>
      <c r="C108" s="1">
        <v>1060</v>
      </c>
      <c r="D108" s="1">
        <v>2.39</v>
      </c>
      <c r="E108" s="1" t="s">
        <v>2701</v>
      </c>
      <c r="F108" s="2" t="s">
        <v>2702</v>
      </c>
      <c r="G108" s="2" t="s">
        <v>129</v>
      </c>
      <c r="H108" s="2" t="s">
        <v>134</v>
      </c>
      <c r="I108" s="1">
        <v>1836</v>
      </c>
      <c r="J108" s="1">
        <v>1941</v>
      </c>
      <c r="K108" s="1">
        <v>2112</v>
      </c>
      <c r="L108" s="1">
        <v>2135</v>
      </c>
      <c r="M108" s="1">
        <v>2161</v>
      </c>
      <c r="N108" s="1">
        <v>5.1</v>
      </c>
      <c r="O108" s="1">
        <v>320</v>
      </c>
      <c r="P108" s="14"/>
      <c r="Q108" s="10">
        <f t="shared" si="1"/>
        <v>0.012177985948477752</v>
      </c>
    </row>
    <row r="109" spans="1:17" ht="9.75" customHeight="1">
      <c r="A109" s="1">
        <v>9</v>
      </c>
      <c r="B109" s="1" t="s">
        <v>82</v>
      </c>
      <c r="C109" s="1">
        <v>1060</v>
      </c>
      <c r="D109" s="1">
        <v>2.39</v>
      </c>
      <c r="E109" s="1" t="s">
        <v>2703</v>
      </c>
      <c r="F109" s="2" t="s">
        <v>2704</v>
      </c>
      <c r="G109" s="2" t="s">
        <v>129</v>
      </c>
      <c r="H109" s="2" t="s">
        <v>134</v>
      </c>
      <c r="I109" s="1">
        <v>1683</v>
      </c>
      <c r="J109" s="1">
        <v>1760</v>
      </c>
      <c r="K109" s="1">
        <v>1909</v>
      </c>
      <c r="L109" s="1">
        <v>1971</v>
      </c>
      <c r="M109" s="1">
        <v>2055</v>
      </c>
      <c r="N109" s="1">
        <v>5.1</v>
      </c>
      <c r="O109" s="1">
        <v>333</v>
      </c>
      <c r="P109" s="14"/>
      <c r="Q109" s="10">
        <f t="shared" si="1"/>
        <v>0.0426179604261796</v>
      </c>
    </row>
    <row r="110" spans="1:17" ht="9.75" customHeight="1">
      <c r="A110" s="1">
        <v>9</v>
      </c>
      <c r="B110" s="1" t="s">
        <v>82</v>
      </c>
      <c r="C110" s="1">
        <v>1060</v>
      </c>
      <c r="D110" s="1">
        <v>3.24</v>
      </c>
      <c r="E110" s="1" t="s">
        <v>2705</v>
      </c>
      <c r="F110" s="2" t="s">
        <v>2706</v>
      </c>
      <c r="G110" s="2" t="s">
        <v>137</v>
      </c>
      <c r="H110" s="2" t="s">
        <v>145</v>
      </c>
      <c r="I110" s="1">
        <v>25000</v>
      </c>
      <c r="J110" s="1">
        <v>26231</v>
      </c>
      <c r="K110" s="1">
        <v>26231</v>
      </c>
      <c r="L110" s="1">
        <v>26391</v>
      </c>
      <c r="M110" s="1">
        <v>26521</v>
      </c>
      <c r="N110" s="1">
        <v>5.1</v>
      </c>
      <c r="O110" s="1" t="s">
        <v>43</v>
      </c>
      <c r="P110" s="14"/>
      <c r="Q110" s="10">
        <f t="shared" si="1"/>
        <v>0.004925921715736426</v>
      </c>
    </row>
    <row r="111" spans="1:17" ht="9.75" customHeight="1">
      <c r="A111" s="1">
        <v>9</v>
      </c>
      <c r="B111" s="1" t="s">
        <v>82</v>
      </c>
      <c r="C111" s="1">
        <v>1060</v>
      </c>
      <c r="D111" s="1">
        <v>3.24</v>
      </c>
      <c r="E111" s="1" t="s">
        <v>2707</v>
      </c>
      <c r="F111" s="2" t="s">
        <v>2708</v>
      </c>
      <c r="G111" s="2" t="s">
        <v>140</v>
      </c>
      <c r="H111" s="2" t="s">
        <v>145</v>
      </c>
      <c r="I111" s="1">
        <v>25600</v>
      </c>
      <c r="J111" s="1">
        <v>26538</v>
      </c>
      <c r="K111" s="1">
        <v>26538</v>
      </c>
      <c r="L111" s="1">
        <v>26894</v>
      </c>
      <c r="M111" s="1">
        <v>26933</v>
      </c>
      <c r="N111" s="1">
        <v>5.1</v>
      </c>
      <c r="O111" s="1" t="s">
        <v>43</v>
      </c>
      <c r="P111" s="14"/>
      <c r="Q111" s="10">
        <f t="shared" si="1"/>
        <v>0.0014501375771547556</v>
      </c>
    </row>
    <row r="112" spans="1:17" ht="9.75" customHeight="1">
      <c r="A112" s="1">
        <v>9</v>
      </c>
      <c r="B112" s="1" t="s">
        <v>82</v>
      </c>
      <c r="C112" s="1">
        <v>1060</v>
      </c>
      <c r="D112" s="1">
        <v>4.27</v>
      </c>
      <c r="E112" s="1" t="s">
        <v>2709</v>
      </c>
      <c r="F112" s="2" t="s">
        <v>2710</v>
      </c>
      <c r="G112" s="2" t="s">
        <v>129</v>
      </c>
      <c r="H112" s="2" t="s">
        <v>145</v>
      </c>
      <c r="I112" s="1" t="s">
        <v>43</v>
      </c>
      <c r="J112" s="1" t="s">
        <v>43</v>
      </c>
      <c r="K112" s="1" t="s">
        <v>43</v>
      </c>
      <c r="L112" s="1">
        <v>4752</v>
      </c>
      <c r="M112" s="1">
        <v>4720</v>
      </c>
      <c r="N112" s="1">
        <v>3.2</v>
      </c>
      <c r="O112" s="1" t="s">
        <v>43</v>
      </c>
      <c r="P112" s="14"/>
      <c r="Q112" s="10">
        <f t="shared" si="1"/>
        <v>-0.006734006734006734</v>
      </c>
    </row>
    <row r="113" spans="1:17" ht="9.75" customHeight="1">
      <c r="A113" s="1">
        <v>9</v>
      </c>
      <c r="B113" s="1" t="s">
        <v>82</v>
      </c>
      <c r="C113" s="1">
        <v>1060</v>
      </c>
      <c r="D113" s="1">
        <v>4.32</v>
      </c>
      <c r="E113" s="1" t="s">
        <v>2711</v>
      </c>
      <c r="F113" s="2" t="s">
        <v>2712</v>
      </c>
      <c r="G113" s="2" t="s">
        <v>17</v>
      </c>
      <c r="H113" s="2" t="s">
        <v>134</v>
      </c>
      <c r="I113" s="1">
        <v>41886</v>
      </c>
      <c r="J113" s="1">
        <v>42387</v>
      </c>
      <c r="K113" s="1">
        <v>43727</v>
      </c>
      <c r="L113" s="1">
        <v>42799</v>
      </c>
      <c r="M113" s="1">
        <v>42308</v>
      </c>
      <c r="N113" s="1">
        <v>5.1</v>
      </c>
      <c r="O113" s="1">
        <v>326</v>
      </c>
      <c r="P113" s="14"/>
      <c r="Q113" s="10">
        <f t="shared" si="1"/>
        <v>-0.011472230659594851</v>
      </c>
    </row>
    <row r="114" spans="1:17" ht="9.75" customHeight="1">
      <c r="A114" s="1">
        <v>9</v>
      </c>
      <c r="B114" s="1" t="s">
        <v>82</v>
      </c>
      <c r="C114" s="1">
        <v>1060</v>
      </c>
      <c r="D114" s="1">
        <v>4.32</v>
      </c>
      <c r="E114" s="1" t="s">
        <v>2713</v>
      </c>
      <c r="F114" s="2" t="s">
        <v>2714</v>
      </c>
      <c r="G114" s="2" t="s">
        <v>137</v>
      </c>
      <c r="H114" s="2" t="s">
        <v>134</v>
      </c>
      <c r="I114" s="1">
        <v>21339</v>
      </c>
      <c r="J114" s="1">
        <v>21471</v>
      </c>
      <c r="K114" s="1">
        <v>26538</v>
      </c>
      <c r="L114" s="1">
        <v>21599</v>
      </c>
      <c r="M114" s="1">
        <v>21454</v>
      </c>
      <c r="N114" s="1">
        <v>5.1</v>
      </c>
      <c r="O114" s="1" t="s">
        <v>43</v>
      </c>
      <c r="P114" s="14"/>
      <c r="Q114" s="10">
        <f t="shared" si="1"/>
        <v>-0.006713273762674198</v>
      </c>
    </row>
    <row r="115" spans="1:17" ht="9.75" customHeight="1">
      <c r="A115" s="1">
        <v>9</v>
      </c>
      <c r="B115" s="1" t="s">
        <v>82</v>
      </c>
      <c r="C115" s="1">
        <v>1060</v>
      </c>
      <c r="D115" s="1">
        <v>4.32</v>
      </c>
      <c r="E115" s="1" t="s">
        <v>2715</v>
      </c>
      <c r="F115" s="2" t="s">
        <v>2716</v>
      </c>
      <c r="G115" s="2" t="s">
        <v>140</v>
      </c>
      <c r="H115" s="2" t="s">
        <v>134</v>
      </c>
      <c r="I115" s="1">
        <v>20547</v>
      </c>
      <c r="J115" s="1">
        <v>20916</v>
      </c>
      <c r="K115" s="1">
        <v>21538</v>
      </c>
      <c r="L115" s="1">
        <v>21156</v>
      </c>
      <c r="M115" s="1">
        <v>20905</v>
      </c>
      <c r="N115" s="1">
        <v>5.1</v>
      </c>
      <c r="O115" s="1" t="s">
        <v>43</v>
      </c>
      <c r="P115" s="14"/>
      <c r="Q115" s="10">
        <f t="shared" si="1"/>
        <v>-0.011864246549442238</v>
      </c>
    </row>
    <row r="116" spans="1:17" ht="9.75" customHeight="1">
      <c r="A116" s="1">
        <v>9</v>
      </c>
      <c r="B116" s="1" t="s">
        <v>82</v>
      </c>
      <c r="C116" s="1">
        <v>1060</v>
      </c>
      <c r="D116" s="1">
        <v>4.35</v>
      </c>
      <c r="E116" s="1" t="s">
        <v>2717</v>
      </c>
      <c r="F116" s="2" t="s">
        <v>2718</v>
      </c>
      <c r="G116" s="2" t="s">
        <v>129</v>
      </c>
      <c r="H116" s="2" t="s">
        <v>145</v>
      </c>
      <c r="I116" s="1" t="s">
        <v>43</v>
      </c>
      <c r="J116" s="1" t="s">
        <v>43</v>
      </c>
      <c r="K116" s="1" t="s">
        <v>43</v>
      </c>
      <c r="L116" s="1">
        <v>5712</v>
      </c>
      <c r="M116" s="1">
        <v>5644</v>
      </c>
      <c r="N116" s="1">
        <v>3.2</v>
      </c>
      <c r="O116" s="1" t="s">
        <v>43</v>
      </c>
      <c r="P116" s="14"/>
      <c r="Q116" s="10">
        <f t="shared" si="1"/>
        <v>-0.011904761904761904</v>
      </c>
    </row>
    <row r="117" spans="1:17" ht="9.75" customHeight="1">
      <c r="A117" s="1">
        <v>9</v>
      </c>
      <c r="B117" s="1" t="s">
        <v>82</v>
      </c>
      <c r="C117" s="1">
        <v>1060</v>
      </c>
      <c r="D117" s="1">
        <v>5.4</v>
      </c>
      <c r="E117" s="1" t="s">
        <v>2719</v>
      </c>
      <c r="F117" s="2" t="s">
        <v>2720</v>
      </c>
      <c r="G117" s="2" t="s">
        <v>129</v>
      </c>
      <c r="H117" s="2" t="s">
        <v>134</v>
      </c>
      <c r="I117" s="1">
        <v>11187</v>
      </c>
      <c r="J117" s="1">
        <v>10951</v>
      </c>
      <c r="K117" s="1">
        <v>11000</v>
      </c>
      <c r="L117" s="1">
        <v>10758</v>
      </c>
      <c r="M117" s="1">
        <v>10546</v>
      </c>
      <c r="N117" s="1">
        <v>5.1</v>
      </c>
      <c r="O117" s="1">
        <v>364</v>
      </c>
      <c r="P117" s="14"/>
      <c r="Q117" s="10">
        <f t="shared" si="1"/>
        <v>-0.01970626510503811</v>
      </c>
    </row>
    <row r="118" spans="1:17" ht="9.75" customHeight="1">
      <c r="A118" s="1">
        <v>9</v>
      </c>
      <c r="B118" s="1" t="s">
        <v>82</v>
      </c>
      <c r="C118" s="1">
        <v>1060</v>
      </c>
      <c r="D118" s="1">
        <v>5.48</v>
      </c>
      <c r="E118" s="1" t="s">
        <v>2721</v>
      </c>
      <c r="F118" s="2" t="s">
        <v>2722</v>
      </c>
      <c r="G118" s="2" t="s">
        <v>129</v>
      </c>
      <c r="H118" s="2" t="s">
        <v>145</v>
      </c>
      <c r="I118" s="1" t="s">
        <v>43</v>
      </c>
      <c r="J118" s="1" t="s">
        <v>43</v>
      </c>
      <c r="K118" s="1" t="s">
        <v>43</v>
      </c>
      <c r="L118" s="1">
        <v>1728</v>
      </c>
      <c r="M118" s="1">
        <v>1716</v>
      </c>
      <c r="N118" s="1">
        <v>3.2</v>
      </c>
      <c r="O118" s="1" t="s">
        <v>43</v>
      </c>
      <c r="P118" s="14"/>
      <c r="Q118" s="10">
        <f t="shared" si="1"/>
        <v>-0.006944444444444444</v>
      </c>
    </row>
    <row r="119" spans="1:17" ht="9.75" customHeight="1">
      <c r="A119" s="1">
        <v>9</v>
      </c>
      <c r="B119" s="1" t="s">
        <v>82</v>
      </c>
      <c r="C119" s="1">
        <v>1060</v>
      </c>
      <c r="D119" s="1">
        <v>5.5</v>
      </c>
      <c r="E119" s="1" t="s">
        <v>2723</v>
      </c>
      <c r="F119" s="2" t="s">
        <v>2724</v>
      </c>
      <c r="G119" s="2" t="s">
        <v>137</v>
      </c>
      <c r="H119" s="2" t="s">
        <v>145</v>
      </c>
      <c r="I119" s="1" t="s">
        <v>43</v>
      </c>
      <c r="J119" s="1" t="s">
        <v>43</v>
      </c>
      <c r="K119" s="1" t="s">
        <v>43</v>
      </c>
      <c r="L119" s="1">
        <v>19878</v>
      </c>
      <c r="M119" s="1">
        <v>19796</v>
      </c>
      <c r="N119" s="1">
        <v>3.2</v>
      </c>
      <c r="O119" s="1" t="s">
        <v>43</v>
      </c>
      <c r="P119" s="14"/>
      <c r="Q119" s="10">
        <f t="shared" si="1"/>
        <v>-0.004125163497333736</v>
      </c>
    </row>
    <row r="120" spans="1:17" ht="9.75" customHeight="1">
      <c r="A120" s="1">
        <v>9</v>
      </c>
      <c r="B120" s="1" t="s">
        <v>82</v>
      </c>
      <c r="C120" s="1">
        <v>1060</v>
      </c>
      <c r="D120" s="1">
        <v>5.5</v>
      </c>
      <c r="E120" s="1" t="s">
        <v>2725</v>
      </c>
      <c r="F120" s="2" t="s">
        <v>2726</v>
      </c>
      <c r="G120" s="2" t="s">
        <v>140</v>
      </c>
      <c r="H120" s="2" t="s">
        <v>145</v>
      </c>
      <c r="I120" s="1" t="s">
        <v>43</v>
      </c>
      <c r="J120" s="1" t="s">
        <v>43</v>
      </c>
      <c r="K120" s="1" t="s">
        <v>43</v>
      </c>
      <c r="L120" s="1">
        <v>31914</v>
      </c>
      <c r="M120" s="1">
        <v>31451</v>
      </c>
      <c r="N120" s="1">
        <v>3.2</v>
      </c>
      <c r="O120" s="1" t="s">
        <v>43</v>
      </c>
      <c r="P120" s="14"/>
      <c r="Q120" s="10">
        <f t="shared" si="1"/>
        <v>-0.014507739550040734</v>
      </c>
    </row>
    <row r="121" spans="1:17" ht="9.75" customHeight="1">
      <c r="A121" s="1">
        <v>9</v>
      </c>
      <c r="B121" s="1" t="s">
        <v>82</v>
      </c>
      <c r="C121" s="1">
        <v>1060</v>
      </c>
      <c r="D121" s="1">
        <v>5.54</v>
      </c>
      <c r="E121" s="1" t="s">
        <v>2727</v>
      </c>
      <c r="F121" s="2" t="s">
        <v>2728</v>
      </c>
      <c r="G121" s="2" t="s">
        <v>129</v>
      </c>
      <c r="H121" s="2" t="s">
        <v>134</v>
      </c>
      <c r="I121" s="1">
        <v>9453</v>
      </c>
      <c r="J121" s="1">
        <v>9341</v>
      </c>
      <c r="K121" s="1">
        <v>9431</v>
      </c>
      <c r="L121" s="1">
        <v>9221</v>
      </c>
      <c r="M121" s="1">
        <v>9199</v>
      </c>
      <c r="N121" s="1">
        <v>5.1</v>
      </c>
      <c r="O121" s="1">
        <v>355</v>
      </c>
      <c r="P121" s="14"/>
      <c r="Q121" s="10">
        <f t="shared" si="1"/>
        <v>-0.0023858583667714997</v>
      </c>
    </row>
    <row r="122" spans="1:17" ht="9.75" customHeight="1">
      <c r="A122" s="1">
        <v>9</v>
      </c>
      <c r="B122" s="1" t="s">
        <v>82</v>
      </c>
      <c r="C122" s="1">
        <v>1060</v>
      </c>
      <c r="D122" s="1">
        <v>5.88</v>
      </c>
      <c r="E122" s="1" t="s">
        <v>2729</v>
      </c>
      <c r="F122" s="2" t="s">
        <v>2730</v>
      </c>
      <c r="G122" s="2" t="s">
        <v>129</v>
      </c>
      <c r="H122" s="2" t="s">
        <v>145</v>
      </c>
      <c r="I122" s="1" t="s">
        <v>43</v>
      </c>
      <c r="J122" s="1" t="s">
        <v>43</v>
      </c>
      <c r="K122" s="1" t="s">
        <v>43</v>
      </c>
      <c r="L122" s="1">
        <v>2086</v>
      </c>
      <c r="M122" s="1">
        <v>2071</v>
      </c>
      <c r="N122" s="1">
        <v>3</v>
      </c>
      <c r="O122" s="1" t="s">
        <v>43</v>
      </c>
      <c r="P122" s="14"/>
      <c r="Q122" s="10">
        <f t="shared" si="1"/>
        <v>-0.007190795781399808</v>
      </c>
    </row>
    <row r="123" spans="1:17" ht="9.75" customHeight="1">
      <c r="A123" s="1">
        <v>9</v>
      </c>
      <c r="B123" s="1" t="s">
        <v>82</v>
      </c>
      <c r="C123" s="1">
        <v>1060</v>
      </c>
      <c r="D123" s="1">
        <v>5.92</v>
      </c>
      <c r="E123" s="1" t="s">
        <v>2731</v>
      </c>
      <c r="F123" s="2" t="s">
        <v>2732</v>
      </c>
      <c r="G123" s="2" t="s">
        <v>137</v>
      </c>
      <c r="H123" s="2" t="s">
        <v>134</v>
      </c>
      <c r="I123" s="1">
        <v>35555</v>
      </c>
      <c r="J123" s="1">
        <v>35612</v>
      </c>
      <c r="K123" s="1">
        <v>36157</v>
      </c>
      <c r="L123" s="1">
        <v>29099</v>
      </c>
      <c r="M123" s="1">
        <v>28995</v>
      </c>
      <c r="N123" s="1">
        <v>5.1</v>
      </c>
      <c r="O123" s="1">
        <v>309</v>
      </c>
      <c r="P123" s="14"/>
      <c r="Q123" s="10">
        <f t="shared" si="1"/>
        <v>-0.0035740059795869275</v>
      </c>
    </row>
    <row r="124" spans="1:17" ht="9.75" customHeight="1">
      <c r="A124" s="1">
        <v>9</v>
      </c>
      <c r="B124" s="1" t="s">
        <v>82</v>
      </c>
      <c r="C124" s="1">
        <v>1060</v>
      </c>
      <c r="D124" s="1">
        <v>5.92</v>
      </c>
      <c r="E124" s="1" t="s">
        <v>2733</v>
      </c>
      <c r="F124" s="2" t="s">
        <v>2734</v>
      </c>
      <c r="G124" s="2" t="s">
        <v>129</v>
      </c>
      <c r="H124" s="2" t="s">
        <v>134</v>
      </c>
      <c r="I124" s="1" t="s">
        <v>43</v>
      </c>
      <c r="J124" s="1" t="s">
        <v>43</v>
      </c>
      <c r="K124" s="1" t="s">
        <v>43</v>
      </c>
      <c r="L124" s="1">
        <v>5720</v>
      </c>
      <c r="M124" s="1">
        <v>5685</v>
      </c>
      <c r="N124" s="1">
        <v>5.1</v>
      </c>
      <c r="O124" s="1">
        <v>310</v>
      </c>
      <c r="P124" s="14"/>
      <c r="Q124" s="10">
        <f t="shared" si="1"/>
        <v>-0.006118881118881119</v>
      </c>
    </row>
    <row r="125" spans="1:17" ht="9.75" customHeight="1">
      <c r="A125" s="1">
        <v>9</v>
      </c>
      <c r="B125" s="1" t="s">
        <v>82</v>
      </c>
      <c r="C125" s="1">
        <v>1060</v>
      </c>
      <c r="D125" s="1">
        <v>6.17</v>
      </c>
      <c r="E125" s="1" t="s">
        <v>2735</v>
      </c>
      <c r="F125" s="2" t="s">
        <v>2736</v>
      </c>
      <c r="G125" s="2" t="s">
        <v>140</v>
      </c>
      <c r="H125" s="2" t="s">
        <v>134</v>
      </c>
      <c r="I125" s="1">
        <v>35684</v>
      </c>
      <c r="J125" s="1">
        <v>36219</v>
      </c>
      <c r="K125" s="1">
        <v>36584</v>
      </c>
      <c r="L125" s="1">
        <v>29803</v>
      </c>
      <c r="M125" s="1">
        <v>29583</v>
      </c>
      <c r="N125" s="1">
        <v>5.1</v>
      </c>
      <c r="O125" s="1">
        <v>364</v>
      </c>
      <c r="P125" s="14"/>
      <c r="Q125" s="10">
        <f t="shared" si="1"/>
        <v>-0.007381807200617388</v>
      </c>
    </row>
    <row r="126" spans="1:17" ht="9.75" customHeight="1">
      <c r="A126" s="1">
        <v>9</v>
      </c>
      <c r="B126" s="1" t="s">
        <v>82</v>
      </c>
      <c r="C126" s="1">
        <v>1060</v>
      </c>
      <c r="D126" s="1">
        <v>6.17</v>
      </c>
      <c r="E126" s="1" t="s">
        <v>2737</v>
      </c>
      <c r="F126" s="2" t="s">
        <v>2738</v>
      </c>
      <c r="G126" s="2" t="s">
        <v>129</v>
      </c>
      <c r="H126" s="2" t="s">
        <v>134</v>
      </c>
      <c r="I126" s="1" t="s">
        <v>43</v>
      </c>
      <c r="J126" s="1" t="s">
        <v>43</v>
      </c>
      <c r="K126" s="1" t="s">
        <v>43</v>
      </c>
      <c r="L126" s="1">
        <v>5334</v>
      </c>
      <c r="M126" s="1">
        <v>5341</v>
      </c>
      <c r="N126" s="1">
        <v>5.1</v>
      </c>
      <c r="O126" s="1">
        <v>364</v>
      </c>
      <c r="P126" s="14"/>
      <c r="Q126" s="10">
        <f t="shared" si="1"/>
        <v>0.0013123359580052493</v>
      </c>
    </row>
    <row r="127" spans="1:17" ht="9.75" customHeight="1">
      <c r="A127" s="1">
        <v>9</v>
      </c>
      <c r="B127" s="1" t="s">
        <v>82</v>
      </c>
      <c r="C127" s="1">
        <v>1060</v>
      </c>
      <c r="D127" s="1">
        <v>6.4</v>
      </c>
      <c r="E127" s="1" t="s">
        <v>2739</v>
      </c>
      <c r="F127" s="2" t="s">
        <v>2740</v>
      </c>
      <c r="G127" s="2" t="s">
        <v>137</v>
      </c>
      <c r="H127" s="2" t="s">
        <v>145</v>
      </c>
      <c r="I127" s="1" t="s">
        <v>43</v>
      </c>
      <c r="J127" s="1" t="s">
        <v>43</v>
      </c>
      <c r="K127" s="1" t="s">
        <v>43</v>
      </c>
      <c r="L127" s="1">
        <v>34819</v>
      </c>
      <c r="M127" s="1">
        <v>34680</v>
      </c>
      <c r="N127" s="1">
        <v>3.2</v>
      </c>
      <c r="O127" s="1" t="s">
        <v>43</v>
      </c>
      <c r="P127" s="14"/>
      <c r="Q127" s="10">
        <f t="shared" si="1"/>
        <v>-0.003992073293316867</v>
      </c>
    </row>
    <row r="128" spans="1:17" ht="9.75" customHeight="1">
      <c r="A128" s="1">
        <v>9</v>
      </c>
      <c r="B128" s="1" t="s">
        <v>82</v>
      </c>
      <c r="C128" s="1">
        <v>1060</v>
      </c>
      <c r="D128" s="1">
        <v>6.5</v>
      </c>
      <c r="E128" s="1" t="s">
        <v>2741</v>
      </c>
      <c r="F128" s="2" t="s">
        <v>2742</v>
      </c>
      <c r="G128" s="2" t="s">
        <v>140</v>
      </c>
      <c r="H128" s="2" t="s">
        <v>145</v>
      </c>
      <c r="I128" s="1" t="s">
        <v>43</v>
      </c>
      <c r="J128" s="1" t="s">
        <v>43</v>
      </c>
      <c r="K128" s="1" t="s">
        <v>43</v>
      </c>
      <c r="L128" s="1">
        <v>35137</v>
      </c>
      <c r="M128" s="1">
        <v>34924</v>
      </c>
      <c r="N128" s="1">
        <v>3</v>
      </c>
      <c r="O128" s="1" t="s">
        <v>43</v>
      </c>
      <c r="P128" s="14"/>
      <c r="Q128" s="10">
        <f t="shared" si="1"/>
        <v>-0.006061985940746222</v>
      </c>
    </row>
    <row r="129" spans="1:17" ht="9.75" customHeight="1">
      <c r="A129" s="1">
        <v>9</v>
      </c>
      <c r="B129" s="1" t="s">
        <v>82</v>
      </c>
      <c r="C129" s="1">
        <v>1060</v>
      </c>
      <c r="D129" s="1">
        <v>7.3</v>
      </c>
      <c r="E129" s="1" t="s">
        <v>2743</v>
      </c>
      <c r="F129" s="2" t="s">
        <v>2744</v>
      </c>
      <c r="G129" s="2" t="s">
        <v>129</v>
      </c>
      <c r="H129" s="2" t="s">
        <v>145</v>
      </c>
      <c r="I129" s="1" t="s">
        <v>43</v>
      </c>
      <c r="J129" s="1" t="s">
        <v>43</v>
      </c>
      <c r="K129" s="1" t="s">
        <v>43</v>
      </c>
      <c r="L129" s="1">
        <v>13020</v>
      </c>
      <c r="M129" s="1">
        <v>13039</v>
      </c>
      <c r="N129" s="1">
        <v>3</v>
      </c>
      <c r="O129" s="1" t="s">
        <v>43</v>
      </c>
      <c r="P129" s="14"/>
      <c r="Q129" s="10">
        <f t="shared" si="1"/>
        <v>0.0014592933947772657</v>
      </c>
    </row>
    <row r="130" spans="1:17" ht="9.75" customHeight="1">
      <c r="A130" s="1">
        <v>9</v>
      </c>
      <c r="B130" s="1" t="s">
        <v>82</v>
      </c>
      <c r="C130" s="1">
        <v>1060</v>
      </c>
      <c r="D130" s="1">
        <v>7.3</v>
      </c>
      <c r="E130" s="1" t="s">
        <v>2745</v>
      </c>
      <c r="F130" s="2" t="s">
        <v>2746</v>
      </c>
      <c r="G130" s="2" t="s">
        <v>129</v>
      </c>
      <c r="H130" s="2" t="s">
        <v>145</v>
      </c>
      <c r="I130" s="1" t="s">
        <v>43</v>
      </c>
      <c r="J130" s="1" t="s">
        <v>43</v>
      </c>
      <c r="K130" s="1" t="s">
        <v>43</v>
      </c>
      <c r="L130" s="1">
        <v>12339</v>
      </c>
      <c r="M130" s="1">
        <v>11964</v>
      </c>
      <c r="N130" s="1">
        <v>3.2</v>
      </c>
      <c r="O130" s="1" t="s">
        <v>43</v>
      </c>
      <c r="P130" s="14"/>
      <c r="Q130" s="10">
        <f t="shared" si="1"/>
        <v>-0.030391441769997567</v>
      </c>
    </row>
    <row r="131" spans="1:17" ht="9.75" customHeight="1">
      <c r="A131" s="4">
        <v>9</v>
      </c>
      <c r="B131" s="4" t="s">
        <v>82</v>
      </c>
      <c r="C131" s="4">
        <v>1060</v>
      </c>
      <c r="D131" s="4">
        <v>8.23</v>
      </c>
      <c r="E131" s="4" t="s">
        <v>2747</v>
      </c>
      <c r="F131" s="5" t="s">
        <v>2748</v>
      </c>
      <c r="G131" s="5" t="s">
        <v>137</v>
      </c>
      <c r="H131" s="5" t="s">
        <v>42</v>
      </c>
      <c r="I131" s="4">
        <v>21987</v>
      </c>
      <c r="J131" s="4">
        <v>22386</v>
      </c>
      <c r="K131" s="4">
        <v>22509</v>
      </c>
      <c r="L131" s="4">
        <v>22435</v>
      </c>
      <c r="M131" s="4">
        <v>21752</v>
      </c>
      <c r="N131" s="4">
        <v>3.2</v>
      </c>
      <c r="O131" s="4">
        <v>356</v>
      </c>
      <c r="P131" s="16"/>
      <c r="Q131" s="10">
        <f t="shared" si="1"/>
        <v>-0.03044350345442389</v>
      </c>
    </row>
    <row r="132" spans="1:17" ht="9.75" customHeight="1">
      <c r="A132" s="4">
        <v>9</v>
      </c>
      <c r="B132" s="4" t="s">
        <v>82</v>
      </c>
      <c r="C132" s="4">
        <v>1060</v>
      </c>
      <c r="D132" s="4">
        <v>8.23</v>
      </c>
      <c r="E132" s="4" t="s">
        <v>2749</v>
      </c>
      <c r="F132" s="5" t="s">
        <v>2750</v>
      </c>
      <c r="G132" s="5" t="s">
        <v>140</v>
      </c>
      <c r="H132" s="5" t="s">
        <v>42</v>
      </c>
      <c r="I132" s="4">
        <v>21788</v>
      </c>
      <c r="J132" s="4">
        <v>22264</v>
      </c>
      <c r="K132" s="4">
        <v>22329</v>
      </c>
      <c r="L132" s="4">
        <v>22067</v>
      </c>
      <c r="M132" s="4">
        <v>22100</v>
      </c>
      <c r="N132" s="4">
        <v>3</v>
      </c>
      <c r="O132" s="4">
        <v>366</v>
      </c>
      <c r="P132" s="16"/>
      <c r="Q132" s="10">
        <f t="shared" si="1"/>
        <v>0.0014954456881315992</v>
      </c>
    </row>
    <row r="133" spans="1:17" ht="9.75" customHeight="1">
      <c r="A133" s="1">
        <v>9</v>
      </c>
      <c r="B133" s="1" t="s">
        <v>82</v>
      </c>
      <c r="C133" s="1">
        <v>1068</v>
      </c>
      <c r="D133" s="1">
        <v>1</v>
      </c>
      <c r="E133" s="1" t="s">
        <v>2751</v>
      </c>
      <c r="F133" s="2" t="s">
        <v>2752</v>
      </c>
      <c r="G133" s="2" t="s">
        <v>137</v>
      </c>
      <c r="H133" s="2" t="s">
        <v>145</v>
      </c>
      <c r="I133" s="1">
        <v>43108</v>
      </c>
      <c r="J133" s="1">
        <v>43657</v>
      </c>
      <c r="K133" s="1">
        <v>44092</v>
      </c>
      <c r="L133" s="1">
        <v>44127</v>
      </c>
      <c r="M133" s="1">
        <v>42926</v>
      </c>
      <c r="N133" s="1">
        <v>3.5</v>
      </c>
      <c r="O133" s="1" t="s">
        <v>43</v>
      </c>
      <c r="P133" s="14"/>
      <c r="Q133" s="10">
        <f t="shared" si="1"/>
        <v>-0.027216896684569537</v>
      </c>
    </row>
    <row r="134" spans="1:17" ht="9.75" customHeight="1">
      <c r="A134" s="1">
        <v>9</v>
      </c>
      <c r="B134" s="1" t="s">
        <v>82</v>
      </c>
      <c r="C134" s="1">
        <v>1068</v>
      </c>
      <c r="D134" s="1">
        <v>1</v>
      </c>
      <c r="E134" s="1" t="s">
        <v>2753</v>
      </c>
      <c r="F134" s="2" t="s">
        <v>2754</v>
      </c>
      <c r="G134" s="2" t="s">
        <v>140</v>
      </c>
      <c r="H134" s="2" t="s">
        <v>145</v>
      </c>
      <c r="I134" s="1">
        <v>42767</v>
      </c>
      <c r="J134" s="1">
        <v>43473</v>
      </c>
      <c r="K134" s="1">
        <v>43720</v>
      </c>
      <c r="L134" s="1">
        <v>43251</v>
      </c>
      <c r="M134" s="1">
        <v>43128</v>
      </c>
      <c r="N134" s="1">
        <v>3.3</v>
      </c>
      <c r="O134" s="1" t="s">
        <v>43</v>
      </c>
      <c r="P134" s="14"/>
      <c r="Q134" s="10">
        <f aca="true" t="shared" si="2" ref="Q134:Q165">(M134-L134)/L134</f>
        <v>-0.0028438648817368383</v>
      </c>
    </row>
    <row r="135" spans="1:17" ht="9.75" customHeight="1">
      <c r="A135" s="1">
        <v>9</v>
      </c>
      <c r="B135" s="1" t="s">
        <v>82</v>
      </c>
      <c r="C135" s="1">
        <v>1068</v>
      </c>
      <c r="D135" s="1">
        <v>2.535</v>
      </c>
      <c r="E135" s="1" t="s">
        <v>2755</v>
      </c>
      <c r="F135" s="2" t="s">
        <v>2756</v>
      </c>
      <c r="G135" s="2" t="s">
        <v>129</v>
      </c>
      <c r="H135" s="2" t="s">
        <v>145</v>
      </c>
      <c r="I135" s="1" t="s">
        <v>43</v>
      </c>
      <c r="J135" s="1" t="s">
        <v>43</v>
      </c>
      <c r="K135" s="1" t="s">
        <v>43</v>
      </c>
      <c r="L135" s="1">
        <v>11498</v>
      </c>
      <c r="M135" s="1">
        <v>11503</v>
      </c>
      <c r="N135" s="1">
        <v>4</v>
      </c>
      <c r="O135" s="1" t="s">
        <v>43</v>
      </c>
      <c r="P135" s="14"/>
      <c r="Q135" s="10">
        <f t="shared" si="2"/>
        <v>0.0004348582362149939</v>
      </c>
    </row>
    <row r="136" spans="1:17" ht="9.75" customHeight="1">
      <c r="A136" s="1">
        <v>9</v>
      </c>
      <c r="B136" s="1" t="s">
        <v>82</v>
      </c>
      <c r="C136" s="1">
        <v>1068</v>
      </c>
      <c r="D136" s="1">
        <v>2.88</v>
      </c>
      <c r="E136" s="1" t="s">
        <v>2757</v>
      </c>
      <c r="F136" s="2" t="s">
        <v>2758</v>
      </c>
      <c r="G136" s="2" t="s">
        <v>129</v>
      </c>
      <c r="H136" s="2" t="s">
        <v>134</v>
      </c>
      <c r="I136" s="1">
        <v>10014</v>
      </c>
      <c r="J136" s="1">
        <v>10094</v>
      </c>
      <c r="K136" s="1">
        <v>10111</v>
      </c>
      <c r="L136" s="1">
        <v>10305</v>
      </c>
      <c r="M136" s="1">
        <v>10184</v>
      </c>
      <c r="N136" s="1">
        <v>3.2</v>
      </c>
      <c r="O136" s="1">
        <v>360</v>
      </c>
      <c r="P136" s="14"/>
      <c r="Q136" s="10">
        <f t="shared" si="2"/>
        <v>-0.011741872877244056</v>
      </c>
    </row>
    <row r="137" spans="1:17" ht="9.75" customHeight="1">
      <c r="A137" s="1">
        <v>9</v>
      </c>
      <c r="B137" s="1" t="s">
        <v>82</v>
      </c>
      <c r="C137" s="1">
        <v>1068</v>
      </c>
      <c r="D137" s="1">
        <v>3</v>
      </c>
      <c r="E137" s="1" t="s">
        <v>2759</v>
      </c>
      <c r="F137" s="2" t="s">
        <v>2760</v>
      </c>
      <c r="G137" s="2" t="s">
        <v>137</v>
      </c>
      <c r="H137" s="2" t="s">
        <v>145</v>
      </c>
      <c r="I137" s="1" t="s">
        <v>43</v>
      </c>
      <c r="J137" s="1" t="s">
        <v>43</v>
      </c>
      <c r="K137" s="1" t="s">
        <v>43</v>
      </c>
      <c r="L137" s="1">
        <v>33002</v>
      </c>
      <c r="M137" s="1">
        <v>32662</v>
      </c>
      <c r="N137" s="1">
        <v>3.2</v>
      </c>
      <c r="O137" s="1" t="s">
        <v>43</v>
      </c>
      <c r="P137" s="14"/>
      <c r="Q137" s="10">
        <f t="shared" si="2"/>
        <v>-0.010302405914793042</v>
      </c>
    </row>
    <row r="138" spans="1:17" ht="9.75" customHeight="1">
      <c r="A138" s="1">
        <v>9</v>
      </c>
      <c r="B138" s="1" t="s">
        <v>82</v>
      </c>
      <c r="C138" s="1">
        <v>1068</v>
      </c>
      <c r="D138" s="1">
        <v>3.65</v>
      </c>
      <c r="E138" s="1" t="s">
        <v>2761</v>
      </c>
      <c r="F138" s="2" t="s">
        <v>2762</v>
      </c>
      <c r="G138" s="2" t="s">
        <v>140</v>
      </c>
      <c r="H138" s="2" t="s">
        <v>134</v>
      </c>
      <c r="I138" s="1">
        <v>32512</v>
      </c>
      <c r="J138" s="1">
        <v>33094</v>
      </c>
      <c r="K138" s="1">
        <v>33418</v>
      </c>
      <c r="L138" s="1">
        <v>31753</v>
      </c>
      <c r="M138" s="1">
        <v>31625</v>
      </c>
      <c r="N138" s="1">
        <v>3</v>
      </c>
      <c r="O138" s="1">
        <v>347</v>
      </c>
      <c r="P138" s="14"/>
      <c r="Q138" s="10">
        <f t="shared" si="2"/>
        <v>-0.004031115170220137</v>
      </c>
    </row>
    <row r="139" spans="1:17" ht="9.75" customHeight="1">
      <c r="A139" s="1">
        <v>9</v>
      </c>
      <c r="B139" s="1" t="s">
        <v>82</v>
      </c>
      <c r="C139" s="1">
        <v>1068</v>
      </c>
      <c r="D139" s="1">
        <v>3.7</v>
      </c>
      <c r="E139" s="1" t="s">
        <v>2763</v>
      </c>
      <c r="F139" s="2" t="s">
        <v>2764</v>
      </c>
      <c r="G139" s="2" t="s">
        <v>129</v>
      </c>
      <c r="H139" s="2" t="s">
        <v>134</v>
      </c>
      <c r="I139" s="1">
        <v>9146</v>
      </c>
      <c r="J139" s="1">
        <v>9270</v>
      </c>
      <c r="K139" s="1">
        <v>10538</v>
      </c>
      <c r="L139" s="1">
        <v>9156</v>
      </c>
      <c r="M139" s="1">
        <v>8146</v>
      </c>
      <c r="N139" s="1">
        <v>3.2</v>
      </c>
      <c r="O139" s="1">
        <v>241</v>
      </c>
      <c r="P139" s="14"/>
      <c r="Q139" s="10">
        <f t="shared" si="2"/>
        <v>-0.11031017911751857</v>
      </c>
    </row>
    <row r="140" spans="1:17" ht="9.75" customHeight="1">
      <c r="A140" s="1">
        <v>9</v>
      </c>
      <c r="B140" s="1" t="s">
        <v>82</v>
      </c>
      <c r="C140" s="1">
        <v>1068</v>
      </c>
      <c r="D140" s="1">
        <v>3.76</v>
      </c>
      <c r="E140" s="1" t="s">
        <v>2765</v>
      </c>
      <c r="F140" s="2" t="s">
        <v>2766</v>
      </c>
      <c r="G140" s="2" t="s">
        <v>129</v>
      </c>
      <c r="H140" s="2" t="s">
        <v>134</v>
      </c>
      <c r="I140" s="1">
        <v>5749</v>
      </c>
      <c r="J140" s="1">
        <v>5717</v>
      </c>
      <c r="K140" s="1">
        <v>6109</v>
      </c>
      <c r="L140" s="1">
        <v>5828</v>
      </c>
      <c r="M140" s="1">
        <v>5556</v>
      </c>
      <c r="N140" s="1">
        <v>3.2</v>
      </c>
      <c r="O140" s="1">
        <v>345</v>
      </c>
      <c r="P140" s="14"/>
      <c r="Q140" s="10">
        <f t="shared" si="2"/>
        <v>-0.04667124227865477</v>
      </c>
    </row>
    <row r="141" spans="1:17" ht="9.75" customHeight="1">
      <c r="A141" s="1">
        <v>9</v>
      </c>
      <c r="B141" s="1" t="s">
        <v>82</v>
      </c>
      <c r="C141" s="1">
        <v>1068</v>
      </c>
      <c r="D141" s="1">
        <v>3.766</v>
      </c>
      <c r="E141" s="1" t="s">
        <v>2767</v>
      </c>
      <c r="F141" s="2" t="s">
        <v>2768</v>
      </c>
      <c r="G141" s="2" t="s">
        <v>137</v>
      </c>
      <c r="H141" s="2" t="s">
        <v>134</v>
      </c>
      <c r="I141" s="1">
        <v>28448</v>
      </c>
      <c r="J141" s="1">
        <v>29316</v>
      </c>
      <c r="K141" s="1">
        <v>28761</v>
      </c>
      <c r="L141" s="1">
        <v>27174</v>
      </c>
      <c r="M141" s="1">
        <v>27106</v>
      </c>
      <c r="N141" s="1">
        <v>3.2</v>
      </c>
      <c r="O141" s="1">
        <v>333</v>
      </c>
      <c r="P141" s="14"/>
      <c r="Q141" s="10">
        <f t="shared" si="2"/>
        <v>-0.0025023919923456246</v>
      </c>
    </row>
    <row r="142" spans="1:17" ht="9.75" customHeight="1">
      <c r="A142" s="1">
        <v>9</v>
      </c>
      <c r="B142" s="1" t="s">
        <v>82</v>
      </c>
      <c r="C142" s="1">
        <v>1068</v>
      </c>
      <c r="D142" s="1">
        <v>3.85</v>
      </c>
      <c r="E142" s="1" t="s">
        <v>2769</v>
      </c>
      <c r="F142" s="2" t="s">
        <v>2770</v>
      </c>
      <c r="G142" s="2" t="s">
        <v>129</v>
      </c>
      <c r="H142" s="2" t="s">
        <v>134</v>
      </c>
      <c r="I142" s="1">
        <v>3887</v>
      </c>
      <c r="J142" s="1">
        <v>4032</v>
      </c>
      <c r="K142" s="1">
        <v>4186</v>
      </c>
      <c r="L142" s="1">
        <v>4231</v>
      </c>
      <c r="M142" s="1">
        <v>4035</v>
      </c>
      <c r="N142" s="1">
        <v>3</v>
      </c>
      <c r="O142" s="1">
        <v>289</v>
      </c>
      <c r="P142" s="14"/>
      <c r="Q142" s="10">
        <f t="shared" si="2"/>
        <v>-0.046324745922949655</v>
      </c>
    </row>
    <row r="143" spans="1:17" ht="9.75" customHeight="1">
      <c r="A143" s="1">
        <v>9</v>
      </c>
      <c r="B143" s="1" t="s">
        <v>82</v>
      </c>
      <c r="C143" s="1">
        <v>1068</v>
      </c>
      <c r="D143" s="1">
        <v>4</v>
      </c>
      <c r="E143" s="1" t="s">
        <v>2771</v>
      </c>
      <c r="F143" s="2" t="s">
        <v>2772</v>
      </c>
      <c r="G143" s="2" t="s">
        <v>140</v>
      </c>
      <c r="H143" s="2" t="s">
        <v>145</v>
      </c>
      <c r="I143" s="1" t="s">
        <v>43</v>
      </c>
      <c r="J143" s="1" t="s">
        <v>43</v>
      </c>
      <c r="K143" s="1" t="s">
        <v>43</v>
      </c>
      <c r="L143" s="1">
        <v>20512</v>
      </c>
      <c r="M143" s="1">
        <v>20821</v>
      </c>
      <c r="N143" s="1">
        <v>3</v>
      </c>
      <c r="O143" s="1" t="s">
        <v>43</v>
      </c>
      <c r="P143" s="14"/>
      <c r="Q143" s="10">
        <f t="shared" si="2"/>
        <v>0.015064352574102964</v>
      </c>
    </row>
    <row r="144" spans="1:17" ht="9.75" customHeight="1">
      <c r="A144" s="1">
        <v>9</v>
      </c>
      <c r="B144" s="1" t="s">
        <v>82</v>
      </c>
      <c r="C144" s="1">
        <v>1068</v>
      </c>
      <c r="D144" s="1">
        <v>4.07</v>
      </c>
      <c r="E144" s="1" t="s">
        <v>2773</v>
      </c>
      <c r="F144" s="2" t="s">
        <v>2774</v>
      </c>
      <c r="G144" s="2" t="s">
        <v>129</v>
      </c>
      <c r="H144" s="2" t="s">
        <v>134</v>
      </c>
      <c r="I144" s="1">
        <v>3890</v>
      </c>
      <c r="J144" s="1">
        <v>4002</v>
      </c>
      <c r="K144" s="1">
        <v>4830</v>
      </c>
      <c r="L144" s="1">
        <v>3960</v>
      </c>
      <c r="M144" s="1">
        <v>3907</v>
      </c>
      <c r="N144" s="1">
        <v>3.2</v>
      </c>
      <c r="O144" s="1">
        <v>202</v>
      </c>
      <c r="P144" s="14"/>
      <c r="Q144" s="10">
        <f t="shared" si="2"/>
        <v>-0.013383838383838383</v>
      </c>
    </row>
    <row r="145" spans="1:17" ht="9.75" customHeight="1">
      <c r="A145" s="1">
        <v>9</v>
      </c>
      <c r="B145" s="1" t="s">
        <v>82</v>
      </c>
      <c r="C145" s="1">
        <v>1068</v>
      </c>
      <c r="D145" s="1">
        <v>4.39</v>
      </c>
      <c r="E145" s="1" t="s">
        <v>2775</v>
      </c>
      <c r="F145" s="2" t="s">
        <v>2776</v>
      </c>
      <c r="G145" s="2" t="s">
        <v>137</v>
      </c>
      <c r="H145" s="2" t="s">
        <v>134</v>
      </c>
      <c r="I145" s="1">
        <v>23910</v>
      </c>
      <c r="J145" s="1">
        <v>24353</v>
      </c>
      <c r="K145" s="1">
        <v>24482</v>
      </c>
      <c r="L145" s="1">
        <v>22843</v>
      </c>
      <c r="M145" s="1">
        <v>23247</v>
      </c>
      <c r="N145" s="1">
        <v>3.2</v>
      </c>
      <c r="O145" s="1">
        <v>364</v>
      </c>
      <c r="P145" s="14"/>
      <c r="Q145" s="10">
        <f t="shared" si="2"/>
        <v>0.01768594317734098</v>
      </c>
    </row>
    <row r="146" spans="1:17" ht="9.75" customHeight="1">
      <c r="A146" s="1">
        <v>9</v>
      </c>
      <c r="B146" s="1" t="s">
        <v>82</v>
      </c>
      <c r="C146" s="1">
        <v>1068</v>
      </c>
      <c r="D146" s="1">
        <v>4.39</v>
      </c>
      <c r="E146" s="1" t="s">
        <v>2777</v>
      </c>
      <c r="F146" s="2" t="s">
        <v>2778</v>
      </c>
      <c r="G146" s="2" t="s">
        <v>129</v>
      </c>
      <c r="H146" s="2" t="s">
        <v>134</v>
      </c>
      <c r="I146" s="1">
        <v>4552</v>
      </c>
      <c r="J146" s="1">
        <v>4701</v>
      </c>
      <c r="K146" s="1">
        <v>5058</v>
      </c>
      <c r="L146" s="1">
        <v>4644</v>
      </c>
      <c r="M146" s="1">
        <v>4710</v>
      </c>
      <c r="N146" s="1">
        <v>3.2</v>
      </c>
      <c r="O146" s="1">
        <v>364</v>
      </c>
      <c r="P146" s="14"/>
      <c r="Q146" s="10">
        <f t="shared" si="2"/>
        <v>0.014211886304909561</v>
      </c>
    </row>
    <row r="147" spans="1:17" ht="9.75" customHeight="1">
      <c r="A147" s="1">
        <v>9</v>
      </c>
      <c r="B147" s="1" t="s">
        <v>82</v>
      </c>
      <c r="C147" s="1">
        <v>1068</v>
      </c>
      <c r="D147" s="1">
        <v>4.41</v>
      </c>
      <c r="E147" s="1" t="s">
        <v>2779</v>
      </c>
      <c r="F147" s="2" t="s">
        <v>2780</v>
      </c>
      <c r="G147" s="2" t="s">
        <v>140</v>
      </c>
      <c r="H147" s="2" t="s">
        <v>134</v>
      </c>
      <c r="I147" s="1">
        <v>24748</v>
      </c>
      <c r="J147" s="1">
        <v>23791</v>
      </c>
      <c r="K147" s="1">
        <v>25517</v>
      </c>
      <c r="L147" s="1">
        <v>24066</v>
      </c>
      <c r="M147" s="1">
        <v>24324</v>
      </c>
      <c r="N147" s="1">
        <v>3</v>
      </c>
      <c r="O147" s="1">
        <v>336</v>
      </c>
      <c r="P147" s="14"/>
      <c r="Q147" s="10">
        <f t="shared" si="2"/>
        <v>0.010720518573921716</v>
      </c>
    </row>
    <row r="148" spans="1:17" ht="9.75" customHeight="1">
      <c r="A148" s="1">
        <v>9</v>
      </c>
      <c r="B148" s="1" t="s">
        <v>82</v>
      </c>
      <c r="C148" s="1">
        <v>1068</v>
      </c>
      <c r="D148" s="1">
        <v>4.41</v>
      </c>
      <c r="E148" s="1" t="s">
        <v>2781</v>
      </c>
      <c r="F148" s="2" t="s">
        <v>2782</v>
      </c>
      <c r="G148" s="2" t="s">
        <v>129</v>
      </c>
      <c r="H148" s="2" t="s">
        <v>134</v>
      </c>
      <c r="I148" s="1">
        <v>3621</v>
      </c>
      <c r="J148" s="1">
        <v>3591</v>
      </c>
      <c r="K148" s="1">
        <v>3688</v>
      </c>
      <c r="L148" s="1">
        <v>3554</v>
      </c>
      <c r="M148" s="1">
        <v>3503</v>
      </c>
      <c r="N148" s="1">
        <v>3</v>
      </c>
      <c r="O148" s="1">
        <v>336</v>
      </c>
      <c r="P148" s="14"/>
      <c r="Q148" s="10">
        <f t="shared" si="2"/>
        <v>-0.014350028137310074</v>
      </c>
    </row>
    <row r="149" spans="1:17" ht="9.75" customHeight="1">
      <c r="A149" s="1">
        <v>9</v>
      </c>
      <c r="B149" s="1" t="s">
        <v>82</v>
      </c>
      <c r="C149" s="1">
        <v>1068</v>
      </c>
      <c r="D149" s="1">
        <v>4.5</v>
      </c>
      <c r="E149" s="1" t="s">
        <v>2783</v>
      </c>
      <c r="F149" s="2" t="s">
        <v>2784</v>
      </c>
      <c r="G149" s="2" t="s">
        <v>137</v>
      </c>
      <c r="H149" s="2" t="s">
        <v>145</v>
      </c>
      <c r="I149" s="1" t="s">
        <v>43</v>
      </c>
      <c r="J149" s="1" t="s">
        <v>43</v>
      </c>
      <c r="K149" s="1" t="s">
        <v>43</v>
      </c>
      <c r="L149" s="1">
        <v>27487</v>
      </c>
      <c r="M149" s="1">
        <v>27957</v>
      </c>
      <c r="N149" s="1">
        <v>3.2</v>
      </c>
      <c r="O149" s="1" t="s">
        <v>43</v>
      </c>
      <c r="P149" s="14"/>
      <c r="Q149" s="10">
        <f t="shared" si="2"/>
        <v>0.017098992250882235</v>
      </c>
    </row>
    <row r="150" spans="1:17" ht="9.75" customHeight="1">
      <c r="A150" s="1">
        <v>9</v>
      </c>
      <c r="B150" s="1" t="s">
        <v>82</v>
      </c>
      <c r="C150" s="1">
        <v>1068</v>
      </c>
      <c r="D150" s="1">
        <v>4.52</v>
      </c>
      <c r="E150" s="1" t="s">
        <v>2785</v>
      </c>
      <c r="F150" s="2" t="s">
        <v>2786</v>
      </c>
      <c r="G150" s="2" t="s">
        <v>129</v>
      </c>
      <c r="H150" s="2" t="s">
        <v>134</v>
      </c>
      <c r="I150" s="1">
        <v>7515</v>
      </c>
      <c r="J150" s="1">
        <v>7264</v>
      </c>
      <c r="K150" s="1">
        <v>7587</v>
      </c>
      <c r="L150" s="1">
        <v>6727</v>
      </c>
      <c r="M150" s="1">
        <v>6927</v>
      </c>
      <c r="N150" s="1">
        <v>3</v>
      </c>
      <c r="O150" s="1">
        <v>364</v>
      </c>
      <c r="P150" s="14"/>
      <c r="Q150" s="10">
        <f t="shared" si="2"/>
        <v>0.02973093503790694</v>
      </c>
    </row>
    <row r="151" spans="1:17" ht="9.75" customHeight="1">
      <c r="A151" s="1">
        <v>9</v>
      </c>
      <c r="B151" s="1" t="s">
        <v>82</v>
      </c>
      <c r="C151" s="1">
        <v>1068</v>
      </c>
      <c r="D151" s="1">
        <v>4.85</v>
      </c>
      <c r="E151" s="1" t="s">
        <v>2787</v>
      </c>
      <c r="F151" s="2" t="s">
        <v>2788</v>
      </c>
      <c r="G151" s="2" t="s">
        <v>129</v>
      </c>
      <c r="H151" s="2" t="s">
        <v>145</v>
      </c>
      <c r="I151" s="1" t="s">
        <v>43</v>
      </c>
      <c r="J151" s="1" t="s">
        <v>43</v>
      </c>
      <c r="K151" s="1" t="s">
        <v>43</v>
      </c>
      <c r="L151" s="1">
        <v>27239</v>
      </c>
      <c r="M151" s="1">
        <v>27748</v>
      </c>
      <c r="N151" s="1">
        <v>3</v>
      </c>
      <c r="O151" s="1" t="s">
        <v>43</v>
      </c>
      <c r="P151" s="14"/>
      <c r="Q151" s="10">
        <f t="shared" si="2"/>
        <v>0.01868644223356217</v>
      </c>
    </row>
    <row r="152" spans="1:17" ht="9.75" customHeight="1">
      <c r="A152" s="1">
        <v>9</v>
      </c>
      <c r="B152" s="1" t="s">
        <v>82</v>
      </c>
      <c r="C152" s="1">
        <v>1068</v>
      </c>
      <c r="D152" s="1">
        <v>5</v>
      </c>
      <c r="E152" s="1" t="s">
        <v>2789</v>
      </c>
      <c r="F152" s="2" t="s">
        <v>2790</v>
      </c>
      <c r="G152" s="2" t="s">
        <v>129</v>
      </c>
      <c r="H152" s="2" t="s">
        <v>145</v>
      </c>
      <c r="I152" s="1" t="s">
        <v>43</v>
      </c>
      <c r="J152" s="1" t="s">
        <v>43</v>
      </c>
      <c r="K152" s="1" t="s">
        <v>43</v>
      </c>
      <c r="L152" s="1">
        <v>5273</v>
      </c>
      <c r="M152" s="1">
        <v>5606</v>
      </c>
      <c r="N152" s="1">
        <v>3.2</v>
      </c>
      <c r="O152" s="1" t="s">
        <v>43</v>
      </c>
      <c r="P152" s="14"/>
      <c r="Q152" s="10">
        <f t="shared" si="2"/>
        <v>0.06315190593589987</v>
      </c>
    </row>
    <row r="153" spans="1:17" ht="9.75" customHeight="1">
      <c r="A153" s="1">
        <v>9</v>
      </c>
      <c r="B153" s="1" t="s">
        <v>82</v>
      </c>
      <c r="C153" s="1">
        <v>1068</v>
      </c>
      <c r="D153" s="1">
        <v>5.52</v>
      </c>
      <c r="E153" s="1" t="s">
        <v>2791</v>
      </c>
      <c r="F153" s="2" t="s">
        <v>2792</v>
      </c>
      <c r="G153" s="2" t="s">
        <v>137</v>
      </c>
      <c r="H153" s="2" t="s">
        <v>134</v>
      </c>
      <c r="I153" s="1">
        <v>20890</v>
      </c>
      <c r="J153" s="1">
        <v>21142</v>
      </c>
      <c r="K153" s="1">
        <v>20631</v>
      </c>
      <c r="L153" s="1">
        <v>18912</v>
      </c>
      <c r="M153" s="1">
        <v>19845</v>
      </c>
      <c r="N153" s="1">
        <v>3.2</v>
      </c>
      <c r="O153" s="1">
        <v>364</v>
      </c>
      <c r="P153" s="14"/>
      <c r="Q153" s="10">
        <f t="shared" si="2"/>
        <v>0.049333756345177664</v>
      </c>
    </row>
    <row r="154" spans="1:17" ht="9.75" customHeight="1">
      <c r="A154" s="1">
        <v>9</v>
      </c>
      <c r="B154" s="1" t="s">
        <v>82</v>
      </c>
      <c r="C154" s="1">
        <v>1068</v>
      </c>
      <c r="D154" s="1">
        <v>5.52</v>
      </c>
      <c r="E154" s="1" t="s">
        <v>2793</v>
      </c>
      <c r="F154" s="2" t="s">
        <v>2794</v>
      </c>
      <c r="G154" s="2" t="s">
        <v>140</v>
      </c>
      <c r="H154" s="2" t="s">
        <v>134</v>
      </c>
      <c r="I154" s="1">
        <v>24504</v>
      </c>
      <c r="J154" s="1">
        <v>24723</v>
      </c>
      <c r="K154" s="1">
        <v>24706</v>
      </c>
      <c r="L154" s="1">
        <v>21970</v>
      </c>
      <c r="M154" s="1">
        <v>23358</v>
      </c>
      <c r="N154" s="1">
        <v>3.2</v>
      </c>
      <c r="O154" s="1">
        <v>346</v>
      </c>
      <c r="P154" s="14"/>
      <c r="Q154" s="10">
        <f t="shared" si="2"/>
        <v>0.06317705962676377</v>
      </c>
    </row>
    <row r="155" spans="1:17" ht="9.75" customHeight="1">
      <c r="A155" s="1">
        <v>9</v>
      </c>
      <c r="B155" s="1" t="s">
        <v>82</v>
      </c>
      <c r="C155" s="1">
        <v>1068</v>
      </c>
      <c r="D155" s="1">
        <v>6</v>
      </c>
      <c r="E155" s="1" t="s">
        <v>2795</v>
      </c>
      <c r="F155" s="2" t="s">
        <v>2796</v>
      </c>
      <c r="G155" s="2" t="s">
        <v>17</v>
      </c>
      <c r="H155" s="2" t="s">
        <v>145</v>
      </c>
      <c r="I155" s="1">
        <v>45394</v>
      </c>
      <c r="J155" s="1">
        <v>45865</v>
      </c>
      <c r="K155" s="1">
        <v>45337</v>
      </c>
      <c r="L155" s="1">
        <v>40882</v>
      </c>
      <c r="M155" s="1">
        <v>43203</v>
      </c>
      <c r="N155" s="1">
        <v>3.2</v>
      </c>
      <c r="O155" s="1" t="s">
        <v>43</v>
      </c>
      <c r="P155" s="14"/>
      <c r="Q155" s="10">
        <f t="shared" si="2"/>
        <v>0.056773151998434516</v>
      </c>
    </row>
    <row r="156" spans="1:17" ht="9.75" customHeight="1">
      <c r="A156" s="1">
        <v>9</v>
      </c>
      <c r="B156" s="1" t="s">
        <v>82</v>
      </c>
      <c r="C156" s="1">
        <v>1075</v>
      </c>
      <c r="D156" s="1">
        <v>0.85</v>
      </c>
      <c r="E156" s="1" t="s">
        <v>2797</v>
      </c>
      <c r="F156" s="2" t="s">
        <v>2798</v>
      </c>
      <c r="G156" s="2" t="s">
        <v>137</v>
      </c>
      <c r="H156" s="2" t="s">
        <v>134</v>
      </c>
      <c r="I156" s="1">
        <v>20890</v>
      </c>
      <c r="J156" s="1">
        <v>21383</v>
      </c>
      <c r="K156" s="1">
        <v>21216</v>
      </c>
      <c r="L156" s="1">
        <v>20076</v>
      </c>
      <c r="M156" s="1">
        <v>20304</v>
      </c>
      <c r="N156" s="1">
        <v>2.5</v>
      </c>
      <c r="O156" s="1">
        <v>364</v>
      </c>
      <c r="P156" s="14"/>
      <c r="Q156" s="10">
        <f t="shared" si="2"/>
        <v>0.011356843992827256</v>
      </c>
    </row>
    <row r="157" spans="1:17" ht="9.75" customHeight="1">
      <c r="A157" s="1">
        <v>9</v>
      </c>
      <c r="B157" s="1" t="s">
        <v>82</v>
      </c>
      <c r="C157" s="1">
        <v>1075</v>
      </c>
      <c r="D157" s="1">
        <v>0.883</v>
      </c>
      <c r="E157" s="1" t="s">
        <v>2799</v>
      </c>
      <c r="F157" s="2" t="s">
        <v>2800</v>
      </c>
      <c r="G157" s="2" t="s">
        <v>140</v>
      </c>
      <c r="H157" s="2" t="s">
        <v>134</v>
      </c>
      <c r="I157" s="1">
        <v>24504</v>
      </c>
      <c r="J157" s="1">
        <v>24757</v>
      </c>
      <c r="K157" s="1">
        <v>24779</v>
      </c>
      <c r="L157" s="1">
        <v>23264</v>
      </c>
      <c r="M157" s="1">
        <v>23107</v>
      </c>
      <c r="N157" s="1">
        <v>2.5</v>
      </c>
      <c r="O157" s="1">
        <v>363</v>
      </c>
      <c r="P157" s="14"/>
      <c r="Q157" s="10">
        <f t="shared" si="2"/>
        <v>-0.006748624484181568</v>
      </c>
    </row>
    <row r="158" spans="1:17" ht="9.75" customHeight="1">
      <c r="A158" s="1">
        <v>9</v>
      </c>
      <c r="B158" s="1" t="s">
        <v>82</v>
      </c>
      <c r="C158" s="1">
        <v>1075</v>
      </c>
      <c r="D158" s="1">
        <v>1.5</v>
      </c>
      <c r="E158" s="1" t="s">
        <v>2801</v>
      </c>
      <c r="F158" s="2" t="s">
        <v>2802</v>
      </c>
      <c r="G158" s="2" t="s">
        <v>137</v>
      </c>
      <c r="H158" s="2" t="s">
        <v>145</v>
      </c>
      <c r="I158" s="1">
        <v>19376</v>
      </c>
      <c r="J158" s="1">
        <v>19480</v>
      </c>
      <c r="K158" s="1">
        <v>19283</v>
      </c>
      <c r="L158" s="1">
        <v>17891</v>
      </c>
      <c r="M158" s="1">
        <v>19265</v>
      </c>
      <c r="N158" s="1">
        <v>4</v>
      </c>
      <c r="O158" s="1" t="s">
        <v>43</v>
      </c>
      <c r="P158" s="14"/>
      <c r="Q158" s="10">
        <f t="shared" si="2"/>
        <v>0.07679839025208206</v>
      </c>
    </row>
    <row r="159" spans="1:17" ht="9.75" customHeight="1">
      <c r="A159" s="1">
        <v>9</v>
      </c>
      <c r="B159" s="1" t="s">
        <v>82</v>
      </c>
      <c r="C159" s="1">
        <v>1075</v>
      </c>
      <c r="D159" s="1">
        <v>1.5</v>
      </c>
      <c r="E159" s="1" t="s">
        <v>2803</v>
      </c>
      <c r="F159" s="2" t="s">
        <v>2804</v>
      </c>
      <c r="G159" s="2" t="s">
        <v>140</v>
      </c>
      <c r="H159" s="2" t="s">
        <v>145</v>
      </c>
      <c r="I159" s="1">
        <v>19376</v>
      </c>
      <c r="J159" s="1">
        <v>19480</v>
      </c>
      <c r="K159" s="1">
        <v>19283</v>
      </c>
      <c r="L159" s="1">
        <v>17891</v>
      </c>
      <c r="M159" s="1">
        <v>19265</v>
      </c>
      <c r="N159" s="1">
        <v>4</v>
      </c>
      <c r="O159" s="1" t="s">
        <v>43</v>
      </c>
      <c r="P159" s="14"/>
      <c r="Q159" s="10">
        <f t="shared" si="2"/>
        <v>0.07679839025208206</v>
      </c>
    </row>
    <row r="160" spans="1:17" ht="9.75" customHeight="1">
      <c r="A160" s="1">
        <v>9</v>
      </c>
      <c r="B160" s="1" t="s">
        <v>82</v>
      </c>
      <c r="C160" s="1">
        <v>1076</v>
      </c>
      <c r="D160" s="1">
        <v>0.25</v>
      </c>
      <c r="E160" s="1" t="s">
        <v>2805</v>
      </c>
      <c r="F160" s="2" t="s">
        <v>2806</v>
      </c>
      <c r="G160" s="2" t="s">
        <v>17</v>
      </c>
      <c r="H160" s="2" t="s">
        <v>134</v>
      </c>
      <c r="I160" s="1">
        <v>38751</v>
      </c>
      <c r="J160" s="1">
        <v>38960</v>
      </c>
      <c r="K160" s="1">
        <v>38565</v>
      </c>
      <c r="L160" s="1">
        <v>35782</v>
      </c>
      <c r="M160" s="1">
        <v>38529</v>
      </c>
      <c r="N160" s="1">
        <v>4</v>
      </c>
      <c r="O160" s="1">
        <v>288</v>
      </c>
      <c r="P160" s="14"/>
      <c r="Q160" s="10">
        <f t="shared" si="2"/>
        <v>0.07677044323961768</v>
      </c>
    </row>
    <row r="161" spans="1:17" ht="9.75" customHeight="1">
      <c r="A161" s="1">
        <v>9</v>
      </c>
      <c r="B161" s="1" t="s">
        <v>82</v>
      </c>
      <c r="C161" s="1">
        <v>1076</v>
      </c>
      <c r="D161" s="1">
        <v>1.48</v>
      </c>
      <c r="E161" s="1" t="s">
        <v>2807</v>
      </c>
      <c r="F161" s="2" t="s">
        <v>2808</v>
      </c>
      <c r="G161" s="2" t="s">
        <v>17</v>
      </c>
      <c r="H161" s="2" t="s">
        <v>134</v>
      </c>
      <c r="I161" s="1">
        <v>34342</v>
      </c>
      <c r="J161" s="1">
        <v>34369</v>
      </c>
      <c r="K161" s="1">
        <v>33606</v>
      </c>
      <c r="L161" s="1">
        <v>31582</v>
      </c>
      <c r="M161" s="1">
        <v>33403</v>
      </c>
      <c r="N161" s="1">
        <v>2.5</v>
      </c>
      <c r="O161" s="1">
        <v>313</v>
      </c>
      <c r="P161" s="14"/>
      <c r="Q161" s="10">
        <f t="shared" si="2"/>
        <v>0.05765942625546197</v>
      </c>
    </row>
    <row r="162" spans="1:17" ht="9.75" customHeight="1">
      <c r="A162" s="1">
        <v>9</v>
      </c>
      <c r="B162" s="1" t="s">
        <v>82</v>
      </c>
      <c r="C162" s="1">
        <v>1076</v>
      </c>
      <c r="D162" s="1">
        <v>2.45</v>
      </c>
      <c r="E162" s="1" t="s">
        <v>2809</v>
      </c>
      <c r="F162" s="2" t="s">
        <v>2810</v>
      </c>
      <c r="G162" s="2" t="s">
        <v>17</v>
      </c>
      <c r="H162" s="2" t="s">
        <v>18</v>
      </c>
      <c r="I162" s="1">
        <v>35012</v>
      </c>
      <c r="J162" s="1">
        <v>34516</v>
      </c>
      <c r="K162" s="1">
        <v>32991</v>
      </c>
      <c r="L162" s="1">
        <v>35225</v>
      </c>
      <c r="M162" s="1">
        <v>34696</v>
      </c>
      <c r="N162" s="1">
        <v>2.8</v>
      </c>
      <c r="O162" s="1">
        <v>78</v>
      </c>
      <c r="P162" s="14"/>
      <c r="Q162" s="10">
        <f t="shared" si="2"/>
        <v>-0.015017743080198723</v>
      </c>
    </row>
    <row r="163" spans="1:17" ht="9.75" customHeight="1">
      <c r="A163" s="1">
        <v>9</v>
      </c>
      <c r="B163" s="1" t="s">
        <v>82</v>
      </c>
      <c r="C163" s="1">
        <v>1076</v>
      </c>
      <c r="D163" s="1">
        <v>2.45</v>
      </c>
      <c r="E163" s="1" t="s">
        <v>2811</v>
      </c>
      <c r="F163" s="2" t="s">
        <v>2812</v>
      </c>
      <c r="G163" s="2" t="s">
        <v>137</v>
      </c>
      <c r="H163" s="2" t="s">
        <v>18</v>
      </c>
      <c r="I163" s="1">
        <v>17829</v>
      </c>
      <c r="J163" s="1">
        <v>17551</v>
      </c>
      <c r="K163" s="1">
        <v>16080</v>
      </c>
      <c r="L163" s="1">
        <v>17904</v>
      </c>
      <c r="M163" s="1">
        <v>17645</v>
      </c>
      <c r="N163" s="1">
        <v>2.8</v>
      </c>
      <c r="O163" s="1" t="s">
        <v>43</v>
      </c>
      <c r="P163" s="14"/>
      <c r="Q163" s="10">
        <f t="shared" si="2"/>
        <v>-0.01446604110813226</v>
      </c>
    </row>
    <row r="164" spans="1:17" ht="9.75" customHeight="1">
      <c r="A164" s="1">
        <v>9</v>
      </c>
      <c r="B164" s="1" t="s">
        <v>82</v>
      </c>
      <c r="C164" s="1">
        <v>1076</v>
      </c>
      <c r="D164" s="1">
        <v>2.45</v>
      </c>
      <c r="E164" s="1" t="s">
        <v>2813</v>
      </c>
      <c r="F164" s="2" t="s">
        <v>2814</v>
      </c>
      <c r="G164" s="2" t="s">
        <v>140</v>
      </c>
      <c r="H164" s="2" t="s">
        <v>18</v>
      </c>
      <c r="I164" s="1">
        <v>17183</v>
      </c>
      <c r="J164" s="1">
        <v>16965</v>
      </c>
      <c r="K164" s="1">
        <v>16910</v>
      </c>
      <c r="L164" s="1">
        <v>17321</v>
      </c>
      <c r="M164" s="1">
        <v>17037</v>
      </c>
      <c r="N164" s="1">
        <v>2.8</v>
      </c>
      <c r="O164" s="1" t="s">
        <v>43</v>
      </c>
      <c r="P164" s="14"/>
      <c r="Q164" s="10">
        <f t="shared" si="2"/>
        <v>-0.01639628196986317</v>
      </c>
    </row>
    <row r="165" spans="1:17" ht="9.75" customHeight="1">
      <c r="A165" s="1">
        <v>9</v>
      </c>
      <c r="B165" s="1" t="s">
        <v>82</v>
      </c>
      <c r="C165" s="1">
        <v>1076</v>
      </c>
      <c r="D165" s="1">
        <v>4.14</v>
      </c>
      <c r="E165" s="1" t="s">
        <v>2815</v>
      </c>
      <c r="F165" s="2" t="s">
        <v>2816</v>
      </c>
      <c r="G165" s="2" t="s">
        <v>17</v>
      </c>
      <c r="H165" s="2" t="s">
        <v>134</v>
      </c>
      <c r="I165" s="1">
        <v>23962</v>
      </c>
      <c r="J165" s="1">
        <v>22906</v>
      </c>
      <c r="K165" s="1">
        <v>23199</v>
      </c>
      <c r="L165" s="1">
        <v>22505</v>
      </c>
      <c r="M165" s="1">
        <v>22226</v>
      </c>
      <c r="N165" s="1">
        <v>2.5</v>
      </c>
      <c r="O165" s="1">
        <v>311</v>
      </c>
      <c r="P165" s="14"/>
      <c r="Q165" s="10">
        <f t="shared" si="2"/>
        <v>-0.012397245056654077</v>
      </c>
    </row>
    <row r="166" spans="12:18" ht="9">
      <c r="L166" s="3">
        <f>SUM(L55:L165)</f>
        <v>1997598</v>
      </c>
      <c r="M166" s="3">
        <f>SUM(M55:M165)</f>
        <v>1998133</v>
      </c>
      <c r="P166" s="10">
        <f>(M166-L166)/L166</f>
        <v>0.00026782165380622125</v>
      </c>
      <c r="Q166" s="10">
        <f>MEDIAN(Q2:Q165)</f>
        <v>-0.0027296103784735003</v>
      </c>
      <c r="R166" s="10">
        <f>MEDIAN(Q55:Q165)</f>
        <v>-0.0035740059795869275</v>
      </c>
    </row>
    <row r="167" spans="12:16" ht="9">
      <c r="L167" s="3">
        <f>SUM(L2:L165)</f>
        <v>3446640</v>
      </c>
      <c r="M167" s="3">
        <f>SUM(M2:M165)</f>
        <v>3446941</v>
      </c>
      <c r="P167" s="10">
        <f>(M167-L167)/L167</f>
        <v>8.733143003040642E-05</v>
      </c>
    </row>
  </sheetData>
  <sheetProtection/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r:id="rId1"/>
  <headerFooter alignWithMargins="0">
    <oddHeader>&amp;C
Region 9 - Wellington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Philip Blagdon</cp:lastModifiedBy>
  <cp:lastPrinted>2013-05-01T04:49:32Z</cp:lastPrinted>
  <dcterms:created xsi:type="dcterms:W3CDTF">2008-07-04T10:08:14Z</dcterms:created>
  <dcterms:modified xsi:type="dcterms:W3CDTF">2015-03-31T22:23:16Z</dcterms:modified>
  <cp:category/>
  <cp:version/>
  <cp:contentType/>
  <cp:contentStatus/>
</cp:coreProperties>
</file>