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 codeName="ThisWorkbook"/>
  <xr:revisionPtr revIDLastSave="0" documentId="8_{ED2A5A86-F1A7-4211-8CFF-0B24E8A7B9B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QM Simple" sheetId="3" r:id="rId1"/>
  </sheets>
  <definedNames>
    <definedName name="_xlnm.Print_Area" localSheetId="0">'PQM Simple'!$A$1:$S$44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3" l="1"/>
  <c r="E15" i="3"/>
  <c r="O39" i="3" l="1"/>
  <c r="O35" i="3"/>
  <c r="O36" i="3"/>
  <c r="O37" i="3"/>
  <c r="O38" i="3"/>
  <c r="O34" i="3"/>
  <c r="O33" i="3"/>
  <c r="O32" i="3"/>
  <c r="O31" i="3"/>
  <c r="O30" i="3"/>
  <c r="H22" i="3" l="1"/>
  <c r="I22" i="3"/>
  <c r="O11" i="3" l="1"/>
  <c r="O12" i="3"/>
  <c r="O13" i="3"/>
  <c r="O14" i="3"/>
  <c r="P11" i="3"/>
  <c r="P12" i="3"/>
  <c r="P13" i="3"/>
  <c r="P14" i="3"/>
  <c r="Q11" i="3"/>
  <c r="Q12" i="3"/>
  <c r="Q13" i="3"/>
  <c r="Q15" i="3" s="1"/>
  <c r="G15" i="3" s="1"/>
  <c r="Q14" i="3"/>
  <c r="N11" i="3"/>
  <c r="N12" i="3"/>
  <c r="N13" i="3"/>
  <c r="N14" i="3"/>
  <c r="H15" i="3"/>
  <c r="I15" i="3"/>
  <c r="J15" i="3"/>
  <c r="K15" i="3"/>
  <c r="L15" i="3"/>
  <c r="M15" i="3"/>
  <c r="I7" i="3"/>
  <c r="C16" i="3"/>
  <c r="E30" i="3"/>
  <c r="E31" i="3" s="1"/>
  <c r="D30" i="3"/>
  <c r="D31" i="3" s="1"/>
  <c r="F30" i="3"/>
  <c r="F31" i="3"/>
  <c r="G30" i="3"/>
  <c r="G31" i="3"/>
  <c r="H32" i="3"/>
  <c r="I32" i="3"/>
  <c r="J32" i="3"/>
  <c r="K32" i="3"/>
  <c r="L32" i="3"/>
  <c r="M32" i="3"/>
  <c r="J22" i="3"/>
  <c r="K22" i="3"/>
  <c r="L22" i="3"/>
  <c r="M22" i="3"/>
  <c r="J31" i="3"/>
  <c r="K31" i="3"/>
  <c r="L31" i="3"/>
  <c r="M31" i="3"/>
  <c r="J30" i="3"/>
  <c r="K30" i="3"/>
  <c r="L30" i="3"/>
  <c r="M30" i="3"/>
  <c r="J18" i="3"/>
  <c r="K18" i="3"/>
  <c r="L18" i="3"/>
  <c r="M18" i="3"/>
  <c r="J17" i="3"/>
  <c r="K17" i="3"/>
  <c r="L17" i="3"/>
  <c r="M17" i="3"/>
  <c r="T13" i="3"/>
  <c r="T15" i="3"/>
  <c r="U13" i="3"/>
  <c r="U15" i="3"/>
  <c r="V13" i="3"/>
  <c r="V15" i="3"/>
  <c r="W13" i="3"/>
  <c r="W15" i="3"/>
  <c r="S13" i="3"/>
  <c r="S14" i="3"/>
  <c r="T14" i="3"/>
  <c r="U14" i="3"/>
  <c r="V14" i="3"/>
  <c r="W14" i="3"/>
  <c r="T12" i="3"/>
  <c r="U12" i="3"/>
  <c r="V12" i="3"/>
  <c r="W12" i="3"/>
  <c r="T11" i="3"/>
  <c r="U11" i="3"/>
  <c r="V11" i="3"/>
  <c r="W11" i="3"/>
  <c r="T10" i="3"/>
  <c r="U10" i="3"/>
  <c r="V10" i="3"/>
  <c r="W10" i="3"/>
  <c r="S15" i="3"/>
  <c r="R13" i="3"/>
  <c r="R15" i="3"/>
  <c r="R11" i="3"/>
  <c r="R12" i="3"/>
  <c r="R14" i="3"/>
  <c r="S11" i="3"/>
  <c r="S12" i="3"/>
  <c r="N10" i="3"/>
  <c r="O10" i="3"/>
  <c r="P10" i="3"/>
  <c r="Q10" i="3"/>
  <c r="R10" i="3"/>
  <c r="S10" i="3"/>
  <c r="H17" i="3"/>
  <c r="I17" i="3"/>
  <c r="H18" i="3"/>
  <c r="I18" i="3"/>
  <c r="O29" i="3"/>
  <c r="H30" i="3"/>
  <c r="I30" i="3"/>
  <c r="H31" i="3"/>
  <c r="I31" i="3"/>
  <c r="P15" i="3" l="1"/>
  <c r="F15" i="3" s="1"/>
  <c r="N15" i="3"/>
  <c r="O15" i="3"/>
  <c r="I16" i="3" l="1"/>
  <c r="G17" i="3" s="1"/>
  <c r="G18" i="3" s="1"/>
  <c r="G22" i="3" s="1"/>
  <c r="G32" i="3" s="1"/>
  <c r="D17" i="3" l="1"/>
  <c r="D18" i="3" s="1"/>
  <c r="D22" i="3" s="1"/>
  <c r="D32" i="3" s="1"/>
  <c r="F17" i="3"/>
  <c r="F18" i="3" s="1"/>
  <c r="F22" i="3" s="1"/>
  <c r="F32" i="3" s="1"/>
  <c r="E17" i="3"/>
  <c r="E18" i="3" s="1"/>
  <c r="E22" i="3" s="1"/>
  <c r="E32" i="3" s="1"/>
  <c r="F33" i="3" l="1"/>
  <c r="M33" i="3"/>
  <c r="E33" i="3"/>
  <c r="H33" i="3"/>
  <c r="I33" i="3"/>
  <c r="L33" i="3"/>
  <c r="J33" i="3"/>
  <c r="G33" i="3"/>
  <c r="D33" i="3"/>
  <c r="K33" i="3"/>
</calcChain>
</file>

<file path=xl/sharedStrings.xml><?xml version="1.0" encoding="utf-8"?>
<sst xmlns="http://schemas.openxmlformats.org/spreadsheetml/2006/main" count="58" uniqueCount="53">
  <si>
    <t xml:space="preserve"> </t>
  </si>
  <si>
    <t>Appendix VII</t>
  </si>
  <si>
    <t>Contract For:</t>
  </si>
  <si>
    <t>Contract No:</t>
  </si>
  <si>
    <t>Date:</t>
  </si>
  <si>
    <t>Tenderer</t>
  </si>
  <si>
    <t>Weighting</t>
  </si>
  <si>
    <t>Relevant Experience</t>
  </si>
  <si>
    <t>Track Record</t>
  </si>
  <si>
    <t>Methodology</t>
  </si>
  <si>
    <t>Tender Price</t>
  </si>
  <si>
    <t>Less all Schedule Fixed Amounts</t>
  </si>
  <si>
    <t>Evaluation Price</t>
  </si>
  <si>
    <t>Evaluation Estimate</t>
  </si>
  <si>
    <t>Date</t>
  </si>
  <si>
    <t>Physical Works</t>
  </si>
  <si>
    <t>Professional Services</t>
  </si>
  <si>
    <t>Non-Priced Attributes Weighted Sum</t>
  </si>
  <si>
    <t>Weighted Sum Margin</t>
  </si>
  <si>
    <t>Supplier Quality Premium (SQP)</t>
  </si>
  <si>
    <t>Price Weight</t>
  </si>
  <si>
    <t>TET Signature</t>
  </si>
  <si>
    <t>TET Name</t>
  </si>
  <si>
    <t>Signature</t>
  </si>
  <si>
    <t>Final adjusted and justified SQP (or none)</t>
  </si>
  <si>
    <t>ENVELOPE 1 Non-Price Evaluation</t>
  </si>
  <si>
    <t>ENVELOPE 2 Price Evaluation</t>
  </si>
  <si>
    <t>Please fill in the green fields only</t>
  </si>
  <si>
    <t>Lowest Weighted Sum</t>
  </si>
  <si>
    <t>Remove Provisional Sums (or any other Schedule fixed amounts in the RFT) from the Tender Prices and Estimate</t>
  </si>
  <si>
    <t>Each Tenderer's Weighted sum - Lowest Weighted sum</t>
  </si>
  <si>
    <t>Weighted Sum Margin x Evaluation Estimate / Price Weight</t>
  </si>
  <si>
    <t>ATP evaluation must be shown and recorded</t>
  </si>
  <si>
    <t>Authorisation to open price envelopes:</t>
  </si>
  <si>
    <t>Adjusted Evaluation Price</t>
  </si>
  <si>
    <r>
      <t xml:space="preserve"> </t>
    </r>
    <r>
      <rPr>
        <sz val="12"/>
        <rFont val="Arial"/>
        <family val="2"/>
      </rPr>
      <t xml:space="preserve"> </t>
    </r>
    <r>
      <rPr>
        <b/>
        <sz val="14"/>
        <rFont val="Arial"/>
        <family val="2"/>
      </rPr>
      <t>Form G</t>
    </r>
  </si>
  <si>
    <t>Tenderers Indices (Grade x Weight)</t>
  </si>
  <si>
    <t>Tenderer's Full Name</t>
  </si>
  <si>
    <t>Alternative Tender Premium (ATP)</t>
  </si>
  <si>
    <t>May not be altered once the price envelope is opened</t>
  </si>
  <si>
    <t>Confirm SQP &amp; record justification for any adjustments</t>
  </si>
  <si>
    <t>Base Estimate (1)</t>
  </si>
  <si>
    <t>The assessment above reflects the evaluation of the TET. All TET members have completed and signed appendix IX – Potential Conflict of Interest/Bias Declaration:</t>
  </si>
  <si>
    <t>Relevant Skills</t>
  </si>
  <si>
    <t>Delegated Authority</t>
  </si>
  <si>
    <t xml:space="preserve">Price Quality Method </t>
  </si>
  <si>
    <t>Tangible Cost Adjustment (TCA)</t>
  </si>
  <si>
    <t>SQP + ATP + TCA</t>
  </si>
  <si>
    <t>Adjusted Evaluation Price is the Evaluation Price less the SQP, ATP and TCA. The preferred Tenderer is the Tenderer with the lowest Adjusted Evaluation Price</t>
  </si>
  <si>
    <t>Value of Product Premium where provided for in RFT</t>
  </si>
  <si>
    <t>Note:This spreadsheet allows up to 10 tenderers to be evaluated. First unprotect the worksheet by selecting "Tools", "Protection", "Unprotect". Highlight column I and N, and select "Unhide". Repeat the same for Column S and X, and row 35 and 40.                                      (1)  Refer to Terminology Section of SM021 for definition of Base Estimate.</t>
  </si>
  <si>
    <r>
      <t xml:space="preserve">Non-Price Tenderers Grades - </t>
    </r>
    <r>
      <rPr>
        <b/>
        <sz val="10"/>
        <color rgb="FFFF0000"/>
        <rFont val="Arial"/>
        <family val="2"/>
      </rPr>
      <t>GUIDANCE NOTE: *Use Non-Weighted Scores*</t>
    </r>
  </si>
  <si>
    <r>
      <t xml:space="preserve">TET's agreement on the calculated or adjusted SQP, ATP and TCA, and calculations verified correct:
</t>
    </r>
    <r>
      <rPr>
        <b/>
        <sz val="10"/>
        <color rgb="FFFF0000"/>
        <rFont val="Arial"/>
        <family val="2"/>
      </rPr>
      <t xml:space="preserve"> - GUIDANCE NOTE: Refer to Appendix XXV 'Price Quality Method guidelines' for guidance on ensuring completeness.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</si>
</sst>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$&quot;#,##0.00"/>
  </numFmts>
  <fonts count="15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sz val="10"/>
      <name val="Lucida Sans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0">
    <xf numFmtId="0" fontId="0" fillId="0" borderId="0" xfId="0"/>
    <xf numFmtId="0" fontId="4" fillId="0" borderId="0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vertical="center"/>
    </xf>
    <xf numFmtId="2" fontId="7" fillId="0" borderId="0" xfId="0" applyNumberFormat="1" applyFont="1" applyBorder="1" applyAlignment="1" applyProtection="1">
      <alignment horizontal="center" vertical="center"/>
    </xf>
    <xf numFmtId="2" fontId="7" fillId="0" borderId="2" xfId="0" applyNumberFormat="1" applyFont="1" applyBorder="1" applyAlignment="1" applyProtection="1">
      <alignment horizontal="center" vertical="center"/>
    </xf>
    <xf numFmtId="2" fontId="7" fillId="0" borderId="3" xfId="0" applyNumberFormat="1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7" fillId="0" borderId="0" xfId="0" applyNumberFormat="1" applyFont="1" applyBorder="1" applyAlignment="1" applyProtection="1">
      <alignment horizontal="left" vertical="center"/>
      <protection locked="0"/>
    </xf>
    <xf numFmtId="0" fontId="0" fillId="2" borderId="0" xfId="0" applyFill="1" applyBorder="1" applyAlignment="1" applyProtection="1">
      <alignment vertical="center"/>
      <protection locked="0"/>
    </xf>
    <xf numFmtId="0" fontId="7" fillId="2" borderId="5" xfId="0" applyNumberFormat="1" applyFont="1" applyFill="1" applyBorder="1" applyAlignment="1" applyProtection="1">
      <alignment horizontal="center" vertical="center"/>
      <protection locked="0"/>
    </xf>
    <xf numFmtId="0" fontId="7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7" xfId="0" applyNumberFormat="1" applyFont="1" applyFill="1" applyBorder="1" applyAlignment="1" applyProtection="1">
      <alignment horizontal="center" vertical="center"/>
      <protection locked="0"/>
    </xf>
    <xf numFmtId="0" fontId="7" fillId="2" borderId="8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right" vertical="center"/>
    </xf>
    <xf numFmtId="2" fontId="7" fillId="0" borderId="2" xfId="0" applyNumberFormat="1" applyFont="1" applyBorder="1" applyAlignment="1" applyProtection="1">
      <alignment vertical="center"/>
    </xf>
    <xf numFmtId="2" fontId="2" fillId="0" borderId="3" xfId="0" applyNumberFormat="1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2" fontId="7" fillId="0" borderId="4" xfId="0" applyNumberFormat="1" applyFont="1" applyBorder="1" applyAlignment="1" applyProtection="1">
      <alignment horizontal="center" vertical="center"/>
    </xf>
    <xf numFmtId="165" fontId="7" fillId="0" borderId="2" xfId="0" applyNumberFormat="1" applyFont="1" applyBorder="1" applyAlignment="1" applyProtection="1">
      <alignment horizontal="center" vertical="center"/>
    </xf>
    <xf numFmtId="165" fontId="7" fillId="0" borderId="2" xfId="0" applyNumberFormat="1" applyFont="1" applyFill="1" applyBorder="1" applyAlignment="1" applyProtection="1">
      <alignment horizontal="center" vertical="center"/>
    </xf>
    <xf numFmtId="165" fontId="7" fillId="0" borderId="2" xfId="0" applyNumberFormat="1" applyFont="1" applyFill="1" applyBorder="1" applyAlignment="1" applyProtection="1">
      <alignment horizontal="right" vertical="center"/>
    </xf>
    <xf numFmtId="165" fontId="7" fillId="0" borderId="13" xfId="0" applyNumberFormat="1" applyFont="1" applyBorder="1" applyAlignment="1" applyProtection="1">
      <alignment horizontal="right" vertical="center"/>
    </xf>
    <xf numFmtId="165" fontId="7" fillId="0" borderId="14" xfId="0" applyNumberFormat="1" applyFont="1" applyBorder="1" applyAlignment="1" applyProtection="1">
      <alignment horizontal="right" vertical="center"/>
    </xf>
    <xf numFmtId="165" fontId="0" fillId="0" borderId="2" xfId="0" applyNumberFormat="1" applyBorder="1" applyAlignment="1" applyProtection="1">
      <alignment vertical="center"/>
    </xf>
    <xf numFmtId="0" fontId="12" fillId="0" borderId="0" xfId="0" applyFont="1" applyBorder="1" applyAlignment="1" applyProtection="1">
      <alignment horizontal="center" vertical="center"/>
    </xf>
    <xf numFmtId="165" fontId="7" fillId="2" borderId="15" xfId="0" applyNumberFormat="1" applyFont="1" applyFill="1" applyBorder="1" applyAlignment="1" applyProtection="1">
      <alignment horizontal="center" vertical="center"/>
      <protection locked="0"/>
    </xf>
    <xf numFmtId="165" fontId="7" fillId="2" borderId="16" xfId="0" applyNumberFormat="1" applyFont="1" applyFill="1" applyBorder="1" applyAlignment="1" applyProtection="1">
      <alignment horizontal="center" vertical="center"/>
      <protection locked="0"/>
    </xf>
    <xf numFmtId="165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 applyProtection="1">
      <alignment horizontal="center" vertical="center"/>
      <protection locked="0"/>
    </xf>
    <xf numFmtId="165" fontId="7" fillId="0" borderId="17" xfId="0" applyNumberFormat="1" applyFont="1" applyBorder="1" applyAlignment="1" applyProtection="1">
      <alignment horizontal="center" vertical="center"/>
    </xf>
    <xf numFmtId="0" fontId="7" fillId="2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left" vertical="center"/>
    </xf>
    <xf numFmtId="2" fontId="7" fillId="0" borderId="7" xfId="0" applyNumberFormat="1" applyFont="1" applyBorder="1" applyAlignment="1" applyProtection="1">
      <alignment horizontal="center" vertical="center"/>
    </xf>
    <xf numFmtId="2" fontId="7" fillId="3" borderId="2" xfId="0" applyNumberFormat="1" applyFont="1" applyFill="1" applyBorder="1" applyAlignment="1" applyProtection="1">
      <alignment horizontal="center" vertical="center"/>
    </xf>
    <xf numFmtId="9" fontId="6" fillId="3" borderId="2" xfId="0" applyNumberFormat="1" applyFont="1" applyFill="1" applyBorder="1" applyAlignment="1" applyProtection="1">
      <alignment horizontal="center" vertical="center"/>
    </xf>
    <xf numFmtId="2" fontId="7" fillId="0" borderId="5" xfId="0" applyNumberFormat="1" applyFont="1" applyBorder="1" applyAlignment="1" applyProtection="1">
      <alignment horizontal="center" vertical="center"/>
    </xf>
    <xf numFmtId="2" fontId="7" fillId="0" borderId="20" xfId="0" applyNumberFormat="1" applyFont="1" applyBorder="1" applyAlignment="1" applyProtection="1">
      <alignment horizontal="center" vertical="center"/>
    </xf>
    <xf numFmtId="0" fontId="3" fillId="2" borderId="21" xfId="0" applyFont="1" applyFill="1" applyBorder="1" applyAlignment="1" applyProtection="1">
      <alignment horizontal="center" vertical="center"/>
      <protection locked="0"/>
    </xf>
    <xf numFmtId="0" fontId="9" fillId="0" borderId="0" xfId="0" applyNumberFormat="1" applyFont="1" applyBorder="1" applyAlignment="1" applyProtection="1">
      <alignment horizontal="left" vertical="center"/>
    </xf>
    <xf numFmtId="165" fontId="7" fillId="4" borderId="2" xfId="0" applyNumberFormat="1" applyFont="1" applyFill="1" applyBorder="1" applyAlignment="1" applyProtection="1">
      <alignment horizontal="center" vertical="center"/>
      <protection locked="0"/>
    </xf>
    <xf numFmtId="165" fontId="7" fillId="4" borderId="24" xfId="0" applyNumberFormat="1" applyFont="1" applyFill="1" applyBorder="1" applyAlignment="1" applyProtection="1">
      <alignment horizontal="center" vertical="center"/>
      <protection locked="0"/>
    </xf>
    <xf numFmtId="165" fontId="7" fillId="4" borderId="2" xfId="0" applyNumberFormat="1" applyFont="1" applyFill="1" applyBorder="1" applyAlignment="1" applyProtection="1">
      <alignment horizontal="right" vertical="center"/>
      <protection locked="0"/>
    </xf>
    <xf numFmtId="164" fontId="7" fillId="4" borderId="25" xfId="0" applyNumberFormat="1" applyFont="1" applyFill="1" applyBorder="1" applyAlignment="1" applyProtection="1">
      <alignment horizontal="center" vertical="center"/>
      <protection locked="0"/>
    </xf>
    <xf numFmtId="164" fontId="7" fillId="4" borderId="26" xfId="0" applyNumberFormat="1" applyFont="1" applyFill="1" applyBorder="1" applyAlignment="1" applyProtection="1">
      <alignment horizontal="center" vertical="center"/>
      <protection locked="0"/>
    </xf>
    <xf numFmtId="164" fontId="7" fillId="4" borderId="27" xfId="0" applyNumberFormat="1" applyFont="1" applyFill="1" applyBorder="1" applyAlignment="1" applyProtection="1">
      <alignment horizontal="center" vertical="center"/>
      <protection locked="0"/>
    </xf>
    <xf numFmtId="164" fontId="7" fillId="2" borderId="20" xfId="0" applyNumberFormat="1" applyFont="1" applyFill="1" applyBorder="1" applyAlignment="1" applyProtection="1">
      <alignment horizontal="center" vertical="center"/>
      <protection locked="0"/>
    </xf>
    <xf numFmtId="164" fontId="7" fillId="2" borderId="28" xfId="0" applyNumberFormat="1" applyFont="1" applyFill="1" applyBorder="1" applyAlignment="1" applyProtection="1">
      <alignment horizontal="center" vertical="center"/>
      <protection locked="0"/>
    </xf>
    <xf numFmtId="164" fontId="7" fillId="2" borderId="29" xfId="0" applyNumberFormat="1" applyFont="1" applyFill="1" applyBorder="1" applyAlignment="1" applyProtection="1">
      <alignment horizontal="center" vertical="center"/>
      <protection locked="0"/>
    </xf>
    <xf numFmtId="164" fontId="7" fillId="2" borderId="30" xfId="0" applyNumberFormat="1" applyFont="1" applyFill="1" applyBorder="1" applyAlignment="1" applyProtection="1">
      <alignment horizontal="center" vertical="center"/>
      <protection locked="0"/>
    </xf>
    <xf numFmtId="164" fontId="7" fillId="2" borderId="26" xfId="0" applyNumberFormat="1" applyFont="1" applyFill="1" applyBorder="1" applyAlignment="1" applyProtection="1">
      <alignment horizontal="center" vertical="center"/>
      <protection locked="0"/>
    </xf>
    <xf numFmtId="164" fontId="7" fillId="2" borderId="1" xfId="0" applyNumberFormat="1" applyFont="1" applyFill="1" applyBorder="1" applyAlignment="1" applyProtection="1">
      <alignment horizontal="center" vertical="center"/>
      <protection locked="0"/>
    </xf>
    <xf numFmtId="164" fontId="7" fillId="2" borderId="13" xfId="0" applyNumberFormat="1" applyFont="1" applyFill="1" applyBorder="1" applyAlignment="1" applyProtection="1">
      <alignment horizontal="center" vertical="center"/>
      <protection locked="0"/>
    </xf>
    <xf numFmtId="164" fontId="7" fillId="2" borderId="31" xfId="0" applyNumberFormat="1" applyFont="1" applyFill="1" applyBorder="1" applyAlignment="1" applyProtection="1">
      <alignment horizontal="center" vertical="center"/>
      <protection locked="0"/>
    </xf>
    <xf numFmtId="164" fontId="7" fillId="2" borderId="0" xfId="0" applyNumberFormat="1" applyFont="1" applyFill="1" applyBorder="1" applyAlignment="1" applyProtection="1">
      <alignment horizontal="center" vertical="center"/>
      <protection locked="0"/>
    </xf>
    <xf numFmtId="164" fontId="7" fillId="2" borderId="32" xfId="0" applyNumberFormat="1" applyFont="1" applyFill="1" applyBorder="1" applyAlignment="1" applyProtection="1">
      <alignment horizontal="center" vertical="center"/>
      <protection locked="0"/>
    </xf>
    <xf numFmtId="164" fontId="7" fillId="2" borderId="33" xfId="0" applyNumberFormat="1" applyFont="1" applyFill="1" applyBorder="1" applyAlignment="1" applyProtection="1">
      <alignment horizontal="center" vertical="center"/>
      <protection locked="0"/>
    </xf>
    <xf numFmtId="164" fontId="7" fillId="2" borderId="34" xfId="0" applyNumberFormat="1" applyFont="1" applyFill="1" applyBorder="1" applyAlignment="1" applyProtection="1">
      <alignment horizontal="center" vertical="center"/>
      <protection locked="0"/>
    </xf>
    <xf numFmtId="165" fontId="7" fillId="2" borderId="2" xfId="0" applyNumberFormat="1" applyFont="1" applyFill="1" applyBorder="1" applyAlignment="1" applyProtection="1">
      <alignment horizontal="center" vertical="center"/>
      <protection locked="0"/>
    </xf>
    <xf numFmtId="165" fontId="7" fillId="2" borderId="24" xfId="0" applyNumberFormat="1" applyFont="1" applyFill="1" applyBorder="1" applyAlignment="1" applyProtection="1">
      <alignment horizontal="center" vertical="center"/>
      <protection locked="0"/>
    </xf>
    <xf numFmtId="4" fontId="7" fillId="2" borderId="2" xfId="0" applyNumberFormat="1" applyFont="1" applyFill="1" applyBorder="1" applyAlignment="1" applyProtection="1">
      <alignment horizontal="right" vertical="center"/>
      <protection locked="0"/>
    </xf>
    <xf numFmtId="165" fontId="7" fillId="2" borderId="2" xfId="0" applyNumberFormat="1" applyFont="1" applyFill="1" applyBorder="1" applyAlignment="1" applyProtection="1">
      <alignment horizontal="right" vertical="center"/>
      <protection locked="0"/>
    </xf>
    <xf numFmtId="164" fontId="7" fillId="2" borderId="27" xfId="0" applyNumberFormat="1" applyFont="1" applyFill="1" applyBorder="1" applyAlignment="1" applyProtection="1">
      <alignment horizontal="center" vertical="center"/>
      <protection locked="0"/>
    </xf>
    <xf numFmtId="164" fontId="7" fillId="2" borderId="35" xfId="0" applyNumberFormat="1" applyFont="1" applyFill="1" applyBorder="1" applyAlignment="1" applyProtection="1">
      <alignment horizontal="center" vertical="center"/>
      <protection locked="0"/>
    </xf>
    <xf numFmtId="0" fontId="2" fillId="0" borderId="58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3" fontId="7" fillId="5" borderId="40" xfId="0" applyNumberFormat="1" applyFont="1" applyFill="1" applyBorder="1" applyAlignment="1" applyProtection="1">
      <alignment horizontal="right" vertical="center"/>
      <protection locked="0"/>
    </xf>
    <xf numFmtId="0" fontId="3" fillId="5" borderId="37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</xf>
    <xf numFmtId="0" fontId="0" fillId="2" borderId="50" xfId="0" applyFill="1" applyBorder="1" applyAlignment="1" applyProtection="1">
      <alignment vertical="center"/>
      <protection locked="0"/>
    </xf>
    <xf numFmtId="0" fontId="6" fillId="0" borderId="44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0" fillId="2" borderId="48" xfId="0" applyFill="1" applyBorder="1" applyAlignment="1" applyProtection="1">
      <alignment vertical="center"/>
      <protection locked="0"/>
    </xf>
    <xf numFmtId="2" fontId="7" fillId="0" borderId="47" xfId="0" applyNumberFormat="1" applyFont="1" applyBorder="1" applyAlignment="1" applyProtection="1">
      <alignment vertical="center"/>
    </xf>
    <xf numFmtId="0" fontId="3" fillId="0" borderId="59" xfId="0" applyFont="1" applyBorder="1" applyAlignment="1" applyProtection="1">
      <alignment horizontal="center" vertical="center" wrapText="1"/>
    </xf>
    <xf numFmtId="0" fontId="6" fillId="0" borderId="62" xfId="0" applyFont="1" applyBorder="1" applyAlignment="1" applyProtection="1">
      <alignment horizontal="right" vertical="center"/>
    </xf>
    <xf numFmtId="0" fontId="6" fillId="0" borderId="63" xfId="0" applyFont="1" applyBorder="1" applyAlignment="1" applyProtection="1">
      <alignment horizontal="right" vertical="center"/>
    </xf>
    <xf numFmtId="0" fontId="6" fillId="5" borderId="64" xfId="0" applyFont="1" applyFill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left" vertical="center" wrapText="1"/>
    </xf>
    <xf numFmtId="0" fontId="7" fillId="0" borderId="59" xfId="0" applyFont="1" applyBorder="1" applyAlignment="1" applyProtection="1">
      <alignment horizontal="left" vertical="center" wrapText="1"/>
    </xf>
    <xf numFmtId="0" fontId="6" fillId="0" borderId="8" xfId="0" applyFont="1" applyBorder="1" applyAlignment="1" applyProtection="1">
      <alignment horizontal="center" vertical="center"/>
    </xf>
    <xf numFmtId="9" fontId="6" fillId="2" borderId="66" xfId="1" applyFont="1" applyFill="1" applyBorder="1" applyAlignment="1" applyProtection="1">
      <alignment horizontal="center" vertical="center"/>
      <protection locked="0"/>
    </xf>
    <xf numFmtId="9" fontId="6" fillId="2" borderId="67" xfId="1" applyFont="1" applyFill="1" applyBorder="1" applyAlignment="1" applyProtection="1">
      <alignment horizontal="center" vertical="center"/>
      <protection locked="0"/>
    </xf>
    <xf numFmtId="9" fontId="6" fillId="2" borderId="68" xfId="1" applyFont="1" applyFill="1" applyBorder="1" applyAlignment="1" applyProtection="1">
      <alignment horizontal="center" vertical="center"/>
      <protection locked="0"/>
    </xf>
    <xf numFmtId="2" fontId="7" fillId="0" borderId="69" xfId="0" applyNumberFormat="1" applyFont="1" applyBorder="1" applyAlignment="1" applyProtection="1">
      <alignment vertical="center"/>
    </xf>
    <xf numFmtId="0" fontId="7" fillId="0" borderId="59" xfId="0" applyNumberFormat="1" applyFont="1" applyBorder="1" applyAlignment="1" applyProtection="1">
      <alignment horizontal="left" vertical="center"/>
      <protection locked="0"/>
    </xf>
    <xf numFmtId="0" fontId="7" fillId="0" borderId="59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6" fillId="0" borderId="58" xfId="0" applyFont="1" applyFill="1" applyBorder="1" applyAlignment="1" applyProtection="1">
      <alignment horizontal="right" vertical="center"/>
    </xf>
    <xf numFmtId="0" fontId="6" fillId="0" borderId="58" xfId="0" applyFont="1" applyFill="1" applyBorder="1" applyAlignment="1" applyProtection="1">
      <alignment horizontal="center" vertical="center"/>
    </xf>
    <xf numFmtId="0" fontId="6" fillId="0" borderId="62" xfId="0" applyFont="1" applyFill="1" applyBorder="1" applyAlignment="1" applyProtection="1">
      <alignment horizontal="left" vertical="center"/>
    </xf>
    <xf numFmtId="0" fontId="6" fillId="0" borderId="63" xfId="0" applyFont="1" applyBorder="1" applyAlignment="1" applyProtection="1">
      <alignment horizontal="left" vertical="center"/>
    </xf>
    <xf numFmtId="0" fontId="6" fillId="0" borderId="71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vertical="center"/>
      <protection locked="0"/>
    </xf>
    <xf numFmtId="0" fontId="0" fillId="0" borderId="58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7" fillId="0" borderId="58" xfId="0" applyFont="1" applyBorder="1" applyAlignment="1" applyProtection="1">
      <alignment vertical="center"/>
    </xf>
    <xf numFmtId="0" fontId="0" fillId="0" borderId="58" xfId="0" applyBorder="1" applyAlignment="1" applyProtection="1">
      <alignment vertical="center"/>
    </xf>
    <xf numFmtId="0" fontId="0" fillId="2" borderId="57" xfId="0" applyFill="1" applyBorder="1" applyAlignment="1" applyProtection="1">
      <alignment vertical="center"/>
      <protection locked="0"/>
    </xf>
    <xf numFmtId="0" fontId="0" fillId="2" borderId="56" xfId="0" applyFill="1" applyBorder="1" applyAlignment="1" applyProtection="1">
      <alignment vertical="center"/>
      <protection locked="0"/>
    </xf>
    <xf numFmtId="0" fontId="0" fillId="0" borderId="40" xfId="0" applyBorder="1" applyAlignment="1" applyProtection="1">
      <alignment vertical="center"/>
    </xf>
    <xf numFmtId="0" fontId="6" fillId="0" borderId="36" xfId="0" applyFont="1" applyFill="1" applyBorder="1" applyAlignment="1" applyProtection="1">
      <alignment horizontal="left" vertical="center" wrapText="1"/>
    </xf>
    <xf numFmtId="0" fontId="6" fillId="0" borderId="40" xfId="0" applyFont="1" applyFill="1" applyBorder="1" applyAlignment="1" applyProtection="1">
      <alignment horizontal="left" vertical="center" wrapText="1"/>
    </xf>
    <xf numFmtId="0" fontId="6" fillId="0" borderId="37" xfId="0" applyFont="1" applyFill="1" applyBorder="1" applyAlignment="1" applyProtection="1">
      <alignment horizontal="left" vertical="center" wrapText="1"/>
    </xf>
    <xf numFmtId="0" fontId="6" fillId="2" borderId="36" xfId="0" applyFont="1" applyFill="1" applyBorder="1" applyAlignment="1" applyProtection="1">
      <alignment horizontal="center" vertical="center" wrapText="1"/>
    </xf>
    <xf numFmtId="0" fontId="6" fillId="2" borderId="40" xfId="0" applyFont="1" applyFill="1" applyBorder="1" applyAlignment="1" applyProtection="1">
      <alignment horizontal="center" vertical="center" wrapText="1"/>
    </xf>
    <xf numFmtId="0" fontId="6" fillId="2" borderId="37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59" xfId="0" applyFont="1" applyBorder="1" applyAlignment="1" applyProtection="1">
      <alignment horizontal="left" vertical="center" wrapText="1"/>
    </xf>
    <xf numFmtId="0" fontId="3" fillId="0" borderId="55" xfId="0" applyFont="1" applyBorder="1" applyAlignment="1" applyProtection="1">
      <alignment horizontal="center" vertical="center"/>
    </xf>
    <xf numFmtId="0" fontId="3" fillId="0" borderId="50" xfId="0" applyFont="1" applyBorder="1" applyAlignment="1" applyProtection="1">
      <alignment horizontal="center" vertical="center"/>
    </xf>
    <xf numFmtId="0" fontId="3" fillId="0" borderId="56" xfId="0" applyFont="1" applyBorder="1" applyAlignment="1" applyProtection="1">
      <alignment horizontal="center" vertical="center"/>
    </xf>
    <xf numFmtId="0" fontId="3" fillId="0" borderId="52" xfId="0" applyFont="1" applyBorder="1" applyAlignment="1" applyProtection="1">
      <alignment horizontal="center" vertical="center"/>
    </xf>
    <xf numFmtId="0" fontId="3" fillId="0" borderId="48" xfId="0" applyFont="1" applyBorder="1" applyAlignment="1" applyProtection="1">
      <alignment horizontal="center" vertical="center"/>
    </xf>
    <xf numFmtId="0" fontId="3" fillId="0" borderId="57" xfId="0" applyFont="1" applyBorder="1" applyAlignment="1" applyProtection="1">
      <alignment horizontal="center" vertical="center"/>
    </xf>
    <xf numFmtId="0" fontId="3" fillId="0" borderId="52" xfId="0" applyFont="1" applyBorder="1" applyAlignment="1" applyProtection="1">
      <alignment horizontal="center" vertical="center" wrapText="1"/>
    </xf>
    <xf numFmtId="0" fontId="3" fillId="0" borderId="48" xfId="0" applyFont="1" applyBorder="1" applyAlignment="1" applyProtection="1">
      <alignment horizontal="center" vertical="center" wrapText="1"/>
    </xf>
    <xf numFmtId="0" fontId="3" fillId="0" borderId="57" xfId="0" applyFont="1" applyBorder="1" applyAlignment="1" applyProtection="1">
      <alignment horizontal="center" vertical="center" wrapText="1"/>
    </xf>
    <xf numFmtId="0" fontId="4" fillId="0" borderId="55" xfId="0" applyFont="1" applyBorder="1" applyAlignment="1" applyProtection="1">
      <alignment horizontal="center" vertical="center" wrapText="1"/>
    </xf>
    <xf numFmtId="0" fontId="4" fillId="0" borderId="50" xfId="0" applyFont="1" applyBorder="1" applyAlignment="1" applyProtection="1">
      <alignment horizontal="center" vertical="center" wrapText="1"/>
    </xf>
    <xf numFmtId="0" fontId="4" fillId="0" borderId="56" xfId="0" applyFont="1" applyBorder="1" applyAlignment="1" applyProtection="1">
      <alignment horizontal="center" vertical="center" wrapText="1"/>
    </xf>
    <xf numFmtId="0" fontId="4" fillId="0" borderId="52" xfId="0" applyFont="1" applyBorder="1" applyAlignment="1" applyProtection="1">
      <alignment horizontal="center" vertical="center" wrapText="1"/>
    </xf>
    <xf numFmtId="0" fontId="4" fillId="0" borderId="48" xfId="0" applyFont="1" applyBorder="1" applyAlignment="1" applyProtection="1">
      <alignment horizontal="center" vertical="center" wrapText="1"/>
    </xf>
    <xf numFmtId="0" fontId="4" fillId="0" borderId="57" xfId="0" applyFont="1" applyBorder="1" applyAlignment="1" applyProtection="1">
      <alignment horizontal="center" vertical="center" wrapText="1"/>
    </xf>
    <xf numFmtId="0" fontId="2" fillId="0" borderId="55" xfId="0" applyFont="1" applyBorder="1" applyAlignment="1" applyProtection="1">
      <alignment vertical="center"/>
    </xf>
    <xf numFmtId="0" fontId="2" fillId="0" borderId="50" xfId="0" applyFont="1" applyBorder="1" applyAlignment="1" applyProtection="1">
      <alignment vertical="center"/>
    </xf>
    <xf numFmtId="0" fontId="2" fillId="0" borderId="56" xfId="0" applyFont="1" applyBorder="1" applyAlignment="1" applyProtection="1">
      <alignment vertical="center"/>
    </xf>
    <xf numFmtId="0" fontId="2" fillId="0" borderId="58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59" xfId="0" applyFont="1" applyBorder="1" applyAlignment="1" applyProtection="1">
      <alignment vertical="center"/>
    </xf>
    <xf numFmtId="0" fontId="2" fillId="0" borderId="52" xfId="0" applyFont="1" applyBorder="1" applyAlignment="1" applyProtection="1">
      <alignment vertical="center"/>
    </xf>
    <xf numFmtId="0" fontId="2" fillId="0" borderId="48" xfId="0" applyFont="1" applyBorder="1" applyAlignment="1" applyProtection="1">
      <alignment vertical="center"/>
    </xf>
    <xf numFmtId="0" fontId="2" fillId="0" borderId="57" xfId="0" applyFont="1" applyBorder="1" applyAlignment="1" applyProtection="1">
      <alignment vertical="center"/>
    </xf>
    <xf numFmtId="0" fontId="7" fillId="2" borderId="0" xfId="0" applyFont="1" applyFill="1" applyBorder="1" applyAlignment="1" applyProtection="1">
      <alignment vertical="center"/>
      <protection locked="0"/>
    </xf>
    <xf numFmtId="0" fontId="6" fillId="0" borderId="40" xfId="0" applyFont="1" applyFill="1" applyBorder="1" applyAlignment="1" applyProtection="1">
      <alignment horizontal="left" vertical="center"/>
    </xf>
    <xf numFmtId="0" fontId="6" fillId="0" borderId="37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/>
    </xf>
    <xf numFmtId="0" fontId="6" fillId="0" borderId="40" xfId="0" applyFont="1" applyBorder="1" applyAlignment="1" applyProtection="1">
      <alignment horizontal="center" vertical="center"/>
    </xf>
    <xf numFmtId="0" fontId="6" fillId="0" borderId="70" xfId="0" applyFont="1" applyBorder="1" applyAlignment="1" applyProtection="1">
      <alignment horizontal="center" vertical="center"/>
    </xf>
    <xf numFmtId="0" fontId="9" fillId="0" borderId="39" xfId="0" applyNumberFormat="1" applyFont="1" applyBorder="1" applyAlignment="1" applyProtection="1">
      <alignment horizontal="center" vertical="center"/>
    </xf>
    <xf numFmtId="0" fontId="9" fillId="0" borderId="11" xfId="0" applyNumberFormat="1" applyFont="1" applyBorder="1" applyAlignment="1" applyProtection="1">
      <alignment horizontal="center" vertical="center"/>
    </xf>
    <xf numFmtId="0" fontId="0" fillId="2" borderId="39" xfId="0" applyFill="1" applyBorder="1" applyAlignment="1" applyProtection="1">
      <alignment vertical="center"/>
      <protection locked="0"/>
    </xf>
    <xf numFmtId="0" fontId="0" fillId="0" borderId="10" xfId="0" applyBorder="1" applyAlignment="1">
      <alignment vertical="center"/>
    </xf>
    <xf numFmtId="0" fontId="0" fillId="0" borderId="72" xfId="0" applyBorder="1" applyAlignment="1">
      <alignment vertical="center"/>
    </xf>
    <xf numFmtId="0" fontId="0" fillId="2" borderId="38" xfId="0" applyFill="1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6" fillId="0" borderId="50" xfId="0" applyFont="1" applyBorder="1" applyAlignment="1" applyProtection="1">
      <alignment horizontal="left" vertical="center"/>
    </xf>
    <xf numFmtId="0" fontId="6" fillId="0" borderId="41" xfId="0" applyFont="1" applyBorder="1" applyAlignment="1" applyProtection="1">
      <alignment horizontal="right" vertical="center"/>
    </xf>
    <xf numFmtId="0" fontId="6" fillId="0" borderId="22" xfId="0" applyFont="1" applyBorder="1" applyAlignment="1" applyProtection="1">
      <alignment horizontal="right" vertical="center"/>
    </xf>
    <xf numFmtId="0" fontId="7" fillId="0" borderId="22" xfId="0" applyFont="1" applyFill="1" applyBorder="1" applyAlignment="1" applyProtection="1">
      <alignment horizontal="center" vertical="center"/>
    </xf>
    <xf numFmtId="0" fontId="7" fillId="0" borderId="73" xfId="0" applyFont="1" applyFill="1" applyBorder="1" applyAlignment="1" applyProtection="1">
      <alignment horizontal="center" vertical="center"/>
    </xf>
    <xf numFmtId="0" fontId="9" fillId="0" borderId="36" xfId="0" applyNumberFormat="1" applyFont="1" applyBorder="1" applyAlignment="1" applyProtection="1">
      <alignment horizontal="center" vertical="center"/>
    </xf>
    <xf numFmtId="0" fontId="9" fillId="0" borderId="37" xfId="0" applyNumberFormat="1" applyFont="1" applyBorder="1" applyAlignment="1" applyProtection="1">
      <alignment horizontal="center" vertical="center"/>
    </xf>
    <xf numFmtId="0" fontId="6" fillId="0" borderId="44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right" vertical="center"/>
    </xf>
    <xf numFmtId="0" fontId="9" fillId="0" borderId="41" xfId="0" applyNumberFormat="1" applyFont="1" applyBorder="1" applyAlignment="1" applyProtection="1">
      <alignment horizontal="center" vertical="center"/>
    </xf>
    <xf numFmtId="0" fontId="9" fillId="0" borderId="23" xfId="0" applyNumberFormat="1" applyFont="1" applyBorder="1" applyAlignment="1" applyProtection="1">
      <alignment horizontal="center" vertical="center"/>
    </xf>
    <xf numFmtId="0" fontId="9" fillId="0" borderId="53" xfId="0" applyNumberFormat="1" applyFont="1" applyBorder="1" applyAlignment="1" applyProtection="1">
      <alignment horizontal="center" vertical="center"/>
    </xf>
    <xf numFmtId="0" fontId="9" fillId="0" borderId="54" xfId="0" applyNumberFormat="1" applyFont="1" applyBorder="1" applyAlignment="1" applyProtection="1">
      <alignment horizontal="center" vertical="center"/>
    </xf>
    <xf numFmtId="0" fontId="9" fillId="0" borderId="38" xfId="0" applyNumberFormat="1" applyFont="1" applyBorder="1" applyAlignment="1" applyProtection="1">
      <alignment horizontal="center" vertical="center"/>
    </xf>
    <xf numFmtId="0" fontId="9" fillId="0" borderId="9" xfId="0" applyNumberFormat="1" applyFont="1" applyBorder="1" applyAlignment="1" applyProtection="1">
      <alignment horizontal="center" vertical="center"/>
    </xf>
    <xf numFmtId="0" fontId="7" fillId="2" borderId="36" xfId="0" applyFont="1" applyFill="1" applyBorder="1" applyAlignment="1" applyProtection="1">
      <alignment horizontal="center" vertical="center"/>
    </xf>
    <xf numFmtId="0" fontId="7" fillId="2" borderId="37" xfId="0" applyFont="1" applyFill="1" applyBorder="1" applyAlignment="1" applyProtection="1">
      <alignment horizontal="center" vertical="center"/>
    </xf>
    <xf numFmtId="0" fontId="7" fillId="2" borderId="51" xfId="0" applyFont="1" applyFill="1" applyBorder="1" applyAlignment="1" applyProtection="1">
      <alignment vertical="center"/>
      <protection locked="0"/>
    </xf>
    <xf numFmtId="0" fontId="7" fillId="2" borderId="19" xfId="0" applyFont="1" applyFill="1" applyBorder="1" applyAlignment="1" applyProtection="1">
      <alignment vertical="center"/>
      <protection locked="0"/>
    </xf>
    <xf numFmtId="0" fontId="6" fillId="0" borderId="12" xfId="0" applyFont="1" applyBorder="1" applyAlignment="1" applyProtection="1">
      <alignment horizontal="left" vertical="center"/>
    </xf>
    <xf numFmtId="0" fontId="6" fillId="0" borderId="45" xfId="0" applyFont="1" applyBorder="1" applyAlignment="1" applyProtection="1">
      <alignment horizontal="left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left" vertical="center"/>
    </xf>
    <xf numFmtId="0" fontId="6" fillId="0" borderId="52" xfId="0" applyFont="1" applyBorder="1" applyAlignment="1" applyProtection="1">
      <alignment horizontal="left" vertical="center"/>
    </xf>
    <xf numFmtId="0" fontId="6" fillId="0" borderId="48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11" fillId="0" borderId="3" xfId="0" applyFont="1" applyBorder="1" applyAlignment="1" applyProtection="1">
      <alignment horizontal="center" vertical="center"/>
    </xf>
    <xf numFmtId="0" fontId="11" fillId="0" borderId="26" xfId="0" applyFont="1" applyBorder="1" applyAlignment="1" applyProtection="1">
      <alignment horizontal="center" vertical="center"/>
    </xf>
    <xf numFmtId="0" fontId="6" fillId="0" borderId="52" xfId="0" applyFont="1" applyFill="1" applyBorder="1" applyAlignment="1" applyProtection="1">
      <alignment horizontal="center" vertical="center"/>
    </xf>
    <xf numFmtId="0" fontId="6" fillId="0" borderId="48" xfId="0" applyFont="1" applyFill="1" applyBorder="1" applyAlignment="1" applyProtection="1">
      <alignment horizontal="center" vertical="center"/>
    </xf>
    <xf numFmtId="0" fontId="6" fillId="0" borderId="49" xfId="0" applyFont="1" applyBorder="1" applyAlignment="1" applyProtection="1">
      <alignment horizontal="left" vertical="center"/>
    </xf>
    <xf numFmtId="0" fontId="6" fillId="0" borderId="12" xfId="0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45" xfId="0" applyFont="1" applyFill="1" applyBorder="1" applyAlignment="1" applyProtection="1">
      <alignment horizontal="left" vertical="center"/>
    </xf>
    <xf numFmtId="0" fontId="6" fillId="2" borderId="36" xfId="0" applyFont="1" applyFill="1" applyBorder="1" applyAlignment="1" applyProtection="1">
      <alignment horizontal="center" vertical="center"/>
    </xf>
    <xf numFmtId="0" fontId="6" fillId="2" borderId="37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34" xfId="0" applyFont="1" applyBorder="1" applyAlignment="1" applyProtection="1">
      <alignment horizontal="center" vertical="center"/>
    </xf>
    <xf numFmtId="0" fontId="6" fillId="0" borderId="46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right" vertical="center"/>
    </xf>
    <xf numFmtId="0" fontId="13" fillId="0" borderId="60" xfId="0" applyFont="1" applyBorder="1" applyAlignment="1" applyProtection="1">
      <alignment horizontal="left" vertical="center"/>
    </xf>
    <xf numFmtId="0" fontId="13" fillId="0" borderId="61" xfId="0" applyFont="1" applyBorder="1" applyAlignment="1" applyProtection="1">
      <alignment horizontal="left" vertical="center"/>
    </xf>
    <xf numFmtId="15" fontId="0" fillId="5" borderId="40" xfId="0" applyNumberFormat="1" applyFill="1" applyBorder="1" applyAlignment="1" applyProtection="1">
      <alignment vertical="center"/>
      <protection locked="0"/>
    </xf>
    <xf numFmtId="0" fontId="6" fillId="0" borderId="65" xfId="0" applyFont="1" applyFill="1" applyBorder="1" applyAlignment="1" applyProtection="1">
      <alignment horizontal="center" vertical="center"/>
    </xf>
    <xf numFmtId="0" fontId="6" fillId="0" borderId="34" xfId="0" applyFont="1" applyFill="1" applyBorder="1" applyAlignment="1" applyProtection="1">
      <alignment horizontal="center" vertical="center"/>
    </xf>
    <xf numFmtId="0" fontId="6" fillId="0" borderId="46" xfId="0" applyFont="1" applyFill="1" applyBorder="1" applyAlignment="1" applyProtection="1">
      <alignment horizontal="center" vertical="center"/>
    </xf>
    <xf numFmtId="0" fontId="6" fillId="0" borderId="47" xfId="0" applyFont="1" applyBorder="1" applyAlignment="1" applyProtection="1">
      <alignment horizontal="center" vertical="center"/>
    </xf>
    <xf numFmtId="0" fontId="6" fillId="0" borderId="42" xfId="0" applyFont="1" applyBorder="1" applyAlignment="1" applyProtection="1">
      <alignment horizontal="left" vertical="center"/>
    </xf>
    <xf numFmtId="0" fontId="6" fillId="0" borderId="43" xfId="0" applyFont="1" applyBorder="1" applyAlignment="1" applyProtection="1">
      <alignment horizontal="left" vertical="center"/>
    </xf>
    <xf numFmtId="0" fontId="6" fillId="0" borderId="36" xfId="0" applyFont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horizontal="right" vertical="center"/>
    </xf>
    <xf numFmtId="0" fontId="6" fillId="0" borderId="18" xfId="0" applyFont="1" applyBorder="1" applyAlignment="1" applyProtection="1">
      <alignment horizontal="right" vertical="center"/>
    </xf>
    <xf numFmtId="0" fontId="6" fillId="0" borderId="19" xfId="0" applyFont="1" applyBorder="1" applyAlignment="1" applyProtection="1">
      <alignment horizontal="right" vertical="center"/>
    </xf>
    <xf numFmtId="0" fontId="0" fillId="2" borderId="36" xfId="0" applyFill="1" applyBorder="1" applyAlignment="1" applyProtection="1">
      <alignment horizontal="center" vertical="center"/>
    </xf>
    <xf numFmtId="0" fontId="0" fillId="2" borderId="40" xfId="0" applyFill="1" applyBorder="1" applyAlignment="1" applyProtection="1">
      <alignment horizontal="center" vertical="center"/>
    </xf>
    <xf numFmtId="0" fontId="0" fillId="2" borderId="70" xfId="0" applyFill="1" applyBorder="1" applyAlignment="1" applyProtection="1">
      <alignment horizontal="center" vertical="center"/>
    </xf>
    <xf numFmtId="0" fontId="7" fillId="2" borderId="40" xfId="0" applyFont="1" applyFill="1" applyBorder="1" applyAlignment="1" applyProtection="1">
      <alignment horizontal="center" vertical="center"/>
    </xf>
    <xf numFmtId="0" fontId="7" fillId="2" borderId="70" xfId="0" applyFont="1" applyFill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right" vertical="center"/>
    </xf>
    <xf numFmtId="0" fontId="0" fillId="0" borderId="58" xfId="0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  <xf numFmtId="0" fontId="0" fillId="0" borderId="59" xfId="0" applyBorder="1" applyAlignment="1" applyProtection="1">
      <alignment horizontal="left" vertical="center" wrapText="1"/>
    </xf>
    <xf numFmtId="0" fontId="0" fillId="0" borderId="52" xfId="0" applyBorder="1" applyAlignment="1" applyProtection="1">
      <alignment horizontal="left" vertical="center" wrapText="1"/>
    </xf>
    <xf numFmtId="0" fontId="0" fillId="0" borderId="48" xfId="0" applyBorder="1" applyAlignment="1" applyProtection="1">
      <alignment horizontal="left" vertical="center" wrapText="1"/>
    </xf>
    <xf numFmtId="0" fontId="0" fillId="0" borderId="57" xfId="0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horizontal="center" vertical="center"/>
    </xf>
    <xf numFmtId="0" fontId="0" fillId="0" borderId="59" xfId="0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59" xfId="0" applyFont="1" applyFill="1" applyBorder="1" applyAlignment="1" applyProtection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657225</xdr:colOff>
          <xdr:row>2</xdr:row>
          <xdr:rowOff>19050</xdr:rowOff>
        </xdr:from>
        <xdr:to>
          <xdr:col>4</xdr:col>
          <xdr:colOff>904875</xdr:colOff>
          <xdr:row>2</xdr:row>
          <xdr:rowOff>219075</xdr:rowOff>
        </xdr:to>
        <xdr:sp macro="" textlink="">
          <xdr:nvSpPr>
            <xdr:cNvPr id="3082" name="CheckBox1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733425</xdr:colOff>
          <xdr:row>2</xdr:row>
          <xdr:rowOff>28575</xdr:rowOff>
        </xdr:from>
        <xdr:to>
          <xdr:col>6</xdr:col>
          <xdr:colOff>933450</xdr:colOff>
          <xdr:row>2</xdr:row>
          <xdr:rowOff>219075</xdr:rowOff>
        </xdr:to>
        <xdr:sp macro="" textlink="">
          <xdr:nvSpPr>
            <xdr:cNvPr id="3083" name="CheckBox2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733425</xdr:colOff>
      <xdr:row>0</xdr:row>
      <xdr:rowOff>0</xdr:rowOff>
    </xdr:from>
    <xdr:to>
      <xdr:col>3</xdr:col>
      <xdr:colOff>38100</xdr:colOff>
      <xdr:row>2</xdr:row>
      <xdr:rowOff>200025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33425" y="0"/>
          <a:ext cx="2085975" cy="609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45"/>
  <sheetViews>
    <sheetView tabSelected="1" view="pageLayout" zoomScaleNormal="100" zoomScaleSheetLayoutView="75" workbookViewId="0">
      <selection activeCell="B24" sqref="B24:I24"/>
    </sheetView>
  </sheetViews>
  <sheetFormatPr defaultColWidth="8.85546875" defaultRowHeight="12.75" x14ac:dyDescent="0.2"/>
  <cols>
    <col min="1" max="1" width="16.28515625" style="2" bestFit="1" customWidth="1"/>
    <col min="2" max="2" width="12.5703125" style="2" customWidth="1"/>
    <col min="3" max="3" width="12.85546875" style="2" customWidth="1"/>
    <col min="4" max="4" width="14.42578125" style="2" bestFit="1" customWidth="1"/>
    <col min="5" max="5" width="16.5703125" style="2" customWidth="1"/>
    <col min="6" max="6" width="14.28515625" style="2" customWidth="1"/>
    <col min="7" max="7" width="14.7109375" style="2" bestFit="1" customWidth="1"/>
    <col min="8" max="8" width="13.7109375" style="2" bestFit="1" customWidth="1"/>
    <col min="9" max="9" width="17.140625" style="2" customWidth="1"/>
    <col min="10" max="13" width="13.42578125" style="2" hidden="1" customWidth="1"/>
    <col min="14" max="14" width="7.85546875" style="2" customWidth="1"/>
    <col min="15" max="15" width="12.42578125" style="2" customWidth="1"/>
    <col min="16" max="19" width="7.85546875" style="2" customWidth="1"/>
    <col min="20" max="23" width="7.85546875" style="2" hidden="1" customWidth="1"/>
    <col min="24" max="16384" width="8.85546875" style="2"/>
  </cols>
  <sheetData>
    <row r="1" spans="1:23" ht="19.149999999999999" customHeight="1" x14ac:dyDescent="0.2">
      <c r="A1" s="136" t="s">
        <v>0</v>
      </c>
      <c r="B1" s="137"/>
      <c r="C1" s="137"/>
      <c r="D1" s="138"/>
      <c r="E1" s="130" t="s">
        <v>45</v>
      </c>
      <c r="F1" s="131"/>
      <c r="G1" s="131"/>
      <c r="H1" s="131"/>
      <c r="I1" s="131"/>
      <c r="J1" s="131"/>
      <c r="K1" s="131"/>
      <c r="L1" s="131"/>
      <c r="M1" s="131"/>
      <c r="N1" s="131"/>
      <c r="O1" s="132"/>
      <c r="P1" s="121" t="s">
        <v>1</v>
      </c>
      <c r="Q1" s="122"/>
      <c r="R1" s="122"/>
      <c r="S1" s="123"/>
    </row>
    <row r="2" spans="1:23" ht="13.5" customHeight="1" x14ac:dyDescent="0.2">
      <c r="A2" s="139"/>
      <c r="B2" s="140"/>
      <c r="C2" s="140"/>
      <c r="D2" s="141"/>
      <c r="E2" s="133"/>
      <c r="F2" s="134"/>
      <c r="G2" s="134"/>
      <c r="H2" s="134"/>
      <c r="I2" s="134"/>
      <c r="J2" s="134"/>
      <c r="K2" s="134"/>
      <c r="L2" s="134"/>
      <c r="M2" s="134"/>
      <c r="N2" s="134"/>
      <c r="O2" s="135"/>
      <c r="P2" s="124"/>
      <c r="Q2" s="125"/>
      <c r="R2" s="125"/>
      <c r="S2" s="126"/>
    </row>
    <row r="3" spans="1:23" ht="18" customHeight="1" x14ac:dyDescent="0.2">
      <c r="A3" s="142"/>
      <c r="B3" s="143"/>
      <c r="C3" s="143"/>
      <c r="D3" s="144"/>
      <c r="E3" s="24"/>
      <c r="F3" s="25" t="s">
        <v>15</v>
      </c>
      <c r="G3" s="26"/>
      <c r="H3" s="25" t="s">
        <v>16</v>
      </c>
      <c r="I3" s="26"/>
      <c r="J3" s="26"/>
      <c r="K3" s="26"/>
      <c r="L3" s="26"/>
      <c r="M3" s="26"/>
      <c r="N3" s="26"/>
      <c r="O3" s="27"/>
      <c r="P3" s="127" t="s">
        <v>35</v>
      </c>
      <c r="Q3" s="128"/>
      <c r="R3" s="128"/>
      <c r="S3" s="129"/>
      <c r="T3" s="3"/>
      <c r="U3" s="4"/>
      <c r="V3" s="4"/>
      <c r="W3" s="4"/>
    </row>
    <row r="4" spans="1:23" ht="6" customHeight="1" thickBot="1" x14ac:dyDescent="0.25">
      <c r="A4" s="75"/>
      <c r="B4" s="76"/>
      <c r="C4" s="76"/>
      <c r="D4" s="76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5"/>
      <c r="Q4" s="5"/>
      <c r="R4" s="5"/>
      <c r="S4" s="85"/>
      <c r="T4" s="3"/>
      <c r="U4" s="4"/>
      <c r="V4" s="4"/>
      <c r="W4" s="4"/>
    </row>
    <row r="5" spans="1:23" ht="18" x14ac:dyDescent="0.2">
      <c r="A5" s="86" t="s">
        <v>2</v>
      </c>
      <c r="B5" s="176"/>
      <c r="C5" s="176"/>
      <c r="D5" s="176"/>
      <c r="E5" s="177"/>
      <c r="F5" s="148" t="s">
        <v>41</v>
      </c>
      <c r="G5" s="148"/>
      <c r="H5" s="148"/>
      <c r="I5" s="36"/>
      <c r="J5" s="40"/>
      <c r="K5" s="40"/>
      <c r="L5" s="40"/>
      <c r="M5" s="40"/>
      <c r="N5" s="119" t="s">
        <v>29</v>
      </c>
      <c r="O5" s="119"/>
      <c r="P5" s="119"/>
      <c r="Q5" s="119"/>
      <c r="R5" s="119"/>
      <c r="S5" s="120"/>
      <c r="T5" s="6"/>
      <c r="U5" s="6"/>
      <c r="V5" s="6"/>
      <c r="W5" s="6"/>
    </row>
    <row r="6" spans="1:23" ht="18" x14ac:dyDescent="0.2">
      <c r="A6" s="87" t="s">
        <v>3</v>
      </c>
      <c r="B6" s="145"/>
      <c r="C6" s="145"/>
      <c r="D6" s="16"/>
      <c r="E6" s="49"/>
      <c r="F6" s="148" t="s">
        <v>11</v>
      </c>
      <c r="G6" s="148"/>
      <c r="H6" s="148"/>
      <c r="I6" s="37"/>
      <c r="J6" s="40"/>
      <c r="K6" s="40"/>
      <c r="L6" s="40"/>
      <c r="M6" s="40"/>
      <c r="N6" s="119"/>
      <c r="O6" s="119"/>
      <c r="P6" s="119"/>
      <c r="Q6" s="119"/>
      <c r="R6" s="119"/>
      <c r="S6" s="120"/>
      <c r="T6" s="6"/>
      <c r="U6" s="6"/>
      <c r="V6" s="6"/>
      <c r="W6" s="6"/>
    </row>
    <row r="7" spans="1:23" ht="18.75" thickBot="1" x14ac:dyDescent="0.25">
      <c r="A7" s="87" t="s">
        <v>4</v>
      </c>
      <c r="B7" s="16"/>
      <c r="C7" s="16"/>
      <c r="D7" s="16"/>
      <c r="E7" s="49"/>
      <c r="F7" s="159" t="s">
        <v>13</v>
      </c>
      <c r="G7" s="159"/>
      <c r="H7" s="159"/>
      <c r="I7" s="41" t="str">
        <f>IF(I5="","",I5-I6)</f>
        <v/>
      </c>
      <c r="J7" s="38"/>
      <c r="K7" s="38"/>
      <c r="L7" s="38"/>
      <c r="M7" s="38"/>
      <c r="N7" s="119"/>
      <c r="O7" s="119"/>
      <c r="P7" s="119"/>
      <c r="Q7" s="119"/>
      <c r="R7" s="119"/>
      <c r="S7" s="120"/>
      <c r="T7" s="6"/>
      <c r="U7" s="6"/>
      <c r="V7" s="6"/>
      <c r="W7" s="6"/>
    </row>
    <row r="8" spans="1:23" ht="18.75" customHeight="1" thickBot="1" x14ac:dyDescent="0.25">
      <c r="A8" s="88"/>
      <c r="B8" s="203"/>
      <c r="C8" s="203"/>
      <c r="D8" s="77"/>
      <c r="E8" s="78"/>
      <c r="F8" s="116" t="s">
        <v>27</v>
      </c>
      <c r="G8" s="117"/>
      <c r="H8" s="117"/>
      <c r="I8" s="118"/>
      <c r="J8" s="39"/>
      <c r="K8" s="39"/>
      <c r="L8" s="39"/>
      <c r="M8" s="39"/>
      <c r="N8" s="89"/>
      <c r="O8" s="89"/>
      <c r="P8" s="89"/>
      <c r="Q8" s="89"/>
      <c r="R8" s="89"/>
      <c r="S8" s="90"/>
      <c r="T8" s="6"/>
      <c r="U8" s="6"/>
      <c r="V8" s="6"/>
      <c r="W8" s="6"/>
    </row>
    <row r="9" spans="1:23" ht="14.25" thickTop="1" thickBot="1" x14ac:dyDescent="0.25">
      <c r="A9" s="204" t="s">
        <v>25</v>
      </c>
      <c r="B9" s="205"/>
      <c r="C9" s="206"/>
      <c r="D9" s="195" t="s">
        <v>51</v>
      </c>
      <c r="E9" s="196"/>
      <c r="F9" s="197"/>
      <c r="G9" s="197"/>
      <c r="H9" s="197"/>
      <c r="I9" s="198"/>
      <c r="J9" s="82"/>
      <c r="K9" s="82"/>
      <c r="L9" s="82"/>
      <c r="M9" s="14"/>
      <c r="N9" s="185" t="s">
        <v>36</v>
      </c>
      <c r="O9" s="186"/>
      <c r="P9" s="186"/>
      <c r="Q9" s="186"/>
      <c r="R9" s="186"/>
      <c r="S9" s="186"/>
      <c r="T9" s="7"/>
      <c r="U9" s="7"/>
      <c r="V9" s="7"/>
      <c r="W9" s="7"/>
    </row>
    <row r="10" spans="1:23" ht="18" customHeight="1" thickTop="1" thickBot="1" x14ac:dyDescent="0.25">
      <c r="A10" s="91" t="s">
        <v>6</v>
      </c>
      <c r="B10" s="195" t="s">
        <v>5</v>
      </c>
      <c r="C10" s="207"/>
      <c r="D10" s="17"/>
      <c r="E10" s="18"/>
      <c r="F10" s="19"/>
      <c r="G10" s="18"/>
      <c r="H10" s="19"/>
      <c r="I10" s="20"/>
      <c r="J10" s="42"/>
      <c r="K10" s="42"/>
      <c r="L10" s="42"/>
      <c r="M10" s="42"/>
      <c r="N10" s="23" t="str">
        <f t="shared" ref="N10:S10" si="0">IF(D10="","",D10)</f>
        <v/>
      </c>
      <c r="O10" s="23" t="str">
        <f t="shared" si="0"/>
        <v/>
      </c>
      <c r="P10" s="23" t="str">
        <f t="shared" si="0"/>
        <v/>
      </c>
      <c r="Q10" s="23" t="str">
        <f t="shared" si="0"/>
        <v/>
      </c>
      <c r="R10" s="23" t="str">
        <f t="shared" si="0"/>
        <v/>
      </c>
      <c r="S10" s="23" t="str">
        <f t="shared" si="0"/>
        <v/>
      </c>
      <c r="T10" s="23" t="str">
        <f>IF(J10="","",J10)</f>
        <v/>
      </c>
      <c r="U10" s="23" t="str">
        <f>IF(K10="","",K10)</f>
        <v/>
      </c>
      <c r="V10" s="23" t="str">
        <f>IF(L10="","",L10)</f>
        <v/>
      </c>
      <c r="W10" s="23" t="str">
        <f>IF(M10="","",M10)</f>
        <v/>
      </c>
    </row>
    <row r="11" spans="1:23" ht="18" customHeight="1" thickTop="1" x14ac:dyDescent="0.2">
      <c r="A11" s="92"/>
      <c r="B11" s="208" t="s">
        <v>7</v>
      </c>
      <c r="C11" s="209"/>
      <c r="D11" s="57"/>
      <c r="E11" s="58"/>
      <c r="F11" s="59"/>
      <c r="G11" s="58"/>
      <c r="H11" s="59"/>
      <c r="I11" s="58"/>
      <c r="J11" s="54"/>
      <c r="K11" s="54"/>
      <c r="L11" s="54"/>
      <c r="M11" s="54"/>
      <c r="N11" s="13" t="str">
        <f t="shared" ref="N11:S14" si="1">IF(D$10="","",$A11*D11)</f>
        <v/>
      </c>
      <c r="O11" s="13" t="str">
        <f t="shared" si="1"/>
        <v/>
      </c>
      <c r="P11" s="13" t="str">
        <f t="shared" si="1"/>
        <v/>
      </c>
      <c r="Q11" s="13" t="str">
        <f t="shared" si="1"/>
        <v/>
      </c>
      <c r="R11" s="13" t="str">
        <f t="shared" si="1"/>
        <v/>
      </c>
      <c r="S11" s="13" t="str">
        <f t="shared" si="1"/>
        <v/>
      </c>
      <c r="T11" s="13" t="str">
        <f t="shared" ref="T11:W14" si="2">IF(J$10="","",$A11*J11)</f>
        <v/>
      </c>
      <c r="U11" s="13" t="str">
        <f t="shared" si="2"/>
        <v/>
      </c>
      <c r="V11" s="13" t="str">
        <f t="shared" si="2"/>
        <v/>
      </c>
      <c r="W11" s="13" t="str">
        <f t="shared" si="2"/>
        <v/>
      </c>
    </row>
    <row r="12" spans="1:23" ht="18" customHeight="1" x14ac:dyDescent="0.2">
      <c r="A12" s="93"/>
      <c r="B12" s="181" t="s">
        <v>8</v>
      </c>
      <c r="C12" s="179"/>
      <c r="D12" s="60"/>
      <c r="E12" s="61"/>
      <c r="F12" s="62"/>
      <c r="G12" s="61"/>
      <c r="H12" s="62"/>
      <c r="I12" s="61"/>
      <c r="J12" s="55"/>
      <c r="K12" s="55"/>
      <c r="L12" s="55"/>
      <c r="M12" s="55"/>
      <c r="N12" s="13" t="str">
        <f t="shared" si="1"/>
        <v/>
      </c>
      <c r="O12" s="13" t="str">
        <f t="shared" si="1"/>
        <v/>
      </c>
      <c r="P12" s="13" t="str">
        <f t="shared" si="1"/>
        <v/>
      </c>
      <c r="Q12" s="13" t="str">
        <f t="shared" si="1"/>
        <v/>
      </c>
      <c r="R12" s="13" t="str">
        <f t="shared" si="1"/>
        <v/>
      </c>
      <c r="S12" s="13" t="str">
        <f t="shared" si="1"/>
        <v/>
      </c>
      <c r="T12" s="13" t="str">
        <f t="shared" si="2"/>
        <v/>
      </c>
      <c r="U12" s="13" t="str">
        <f t="shared" si="2"/>
        <v/>
      </c>
      <c r="V12" s="13" t="str">
        <f t="shared" si="2"/>
        <v/>
      </c>
      <c r="W12" s="13" t="str">
        <f t="shared" si="2"/>
        <v/>
      </c>
    </row>
    <row r="13" spans="1:23" ht="18" customHeight="1" x14ac:dyDescent="0.2">
      <c r="A13" s="93"/>
      <c r="B13" s="181" t="s">
        <v>43</v>
      </c>
      <c r="C13" s="179"/>
      <c r="D13" s="63"/>
      <c r="E13" s="64"/>
      <c r="F13" s="65"/>
      <c r="G13" s="61"/>
      <c r="H13" s="62"/>
      <c r="I13" s="61"/>
      <c r="J13" s="55"/>
      <c r="K13" s="55"/>
      <c r="L13" s="55"/>
      <c r="M13" s="55"/>
      <c r="N13" s="13" t="str">
        <f t="shared" si="1"/>
        <v/>
      </c>
      <c r="O13" s="13" t="str">
        <f t="shared" si="1"/>
        <v/>
      </c>
      <c r="P13" s="13" t="str">
        <f t="shared" si="1"/>
        <v/>
      </c>
      <c r="Q13" s="13" t="str">
        <f t="shared" si="1"/>
        <v/>
      </c>
      <c r="R13" s="13" t="str">
        <f t="shared" si="1"/>
        <v/>
      </c>
      <c r="S13" s="13" t="str">
        <f>IF(I$10="","",$A13*I13)</f>
        <v/>
      </c>
      <c r="T13" s="13" t="str">
        <f t="shared" si="2"/>
        <v/>
      </c>
      <c r="U13" s="13" t="str">
        <f t="shared" si="2"/>
        <v/>
      </c>
      <c r="V13" s="13" t="str">
        <f t="shared" si="2"/>
        <v/>
      </c>
      <c r="W13" s="13" t="str">
        <f t="shared" si="2"/>
        <v/>
      </c>
    </row>
    <row r="14" spans="1:23" ht="18" customHeight="1" thickBot="1" x14ac:dyDescent="0.25">
      <c r="A14" s="94"/>
      <c r="B14" s="201" t="s">
        <v>9</v>
      </c>
      <c r="C14" s="202"/>
      <c r="D14" s="66"/>
      <c r="E14" s="67"/>
      <c r="F14" s="68"/>
      <c r="G14" s="73"/>
      <c r="H14" s="74"/>
      <c r="I14" s="73"/>
      <c r="J14" s="56"/>
      <c r="K14" s="56"/>
      <c r="L14" s="56"/>
      <c r="M14" s="56"/>
      <c r="N14" s="13" t="str">
        <f t="shared" si="1"/>
        <v/>
      </c>
      <c r="O14" s="13" t="str">
        <f t="shared" si="1"/>
        <v/>
      </c>
      <c r="P14" s="13" t="str">
        <f t="shared" si="1"/>
        <v/>
      </c>
      <c r="Q14" s="13" t="str">
        <f t="shared" si="1"/>
        <v/>
      </c>
      <c r="R14" s="13" t="str">
        <f t="shared" si="1"/>
        <v/>
      </c>
      <c r="S14" s="13" t="str">
        <f>IF(I$10="","",$A14*I14)</f>
        <v/>
      </c>
      <c r="T14" s="13" t="str">
        <f t="shared" si="2"/>
        <v/>
      </c>
      <c r="U14" s="13" t="str">
        <f t="shared" si="2"/>
        <v/>
      </c>
      <c r="V14" s="13" t="str">
        <f t="shared" si="2"/>
        <v/>
      </c>
      <c r="W14" s="13" t="str">
        <f t="shared" si="2"/>
        <v/>
      </c>
    </row>
    <row r="15" spans="1:23" ht="18" customHeight="1" thickTop="1" thickBot="1" x14ac:dyDescent="0.25">
      <c r="A15" s="182" t="s">
        <v>17</v>
      </c>
      <c r="B15" s="183"/>
      <c r="C15" s="184"/>
      <c r="D15" s="47" t="str">
        <f t="shared" ref="D15:M15" si="3">IF(D10="","",N15)</f>
        <v/>
      </c>
      <c r="E15" s="47" t="str">
        <f t="shared" si="3"/>
        <v/>
      </c>
      <c r="F15" s="47" t="str">
        <f t="shared" si="3"/>
        <v/>
      </c>
      <c r="G15" s="47" t="str">
        <f t="shared" si="3"/>
        <v/>
      </c>
      <c r="H15" s="47" t="str">
        <f t="shared" si="3"/>
        <v/>
      </c>
      <c r="I15" s="48" t="str">
        <f t="shared" si="3"/>
        <v/>
      </c>
      <c r="J15" s="47" t="str">
        <f t="shared" si="3"/>
        <v/>
      </c>
      <c r="K15" s="47" t="str">
        <f t="shared" si="3"/>
        <v/>
      </c>
      <c r="L15" s="47" t="str">
        <f t="shared" si="3"/>
        <v/>
      </c>
      <c r="M15" s="12" t="str">
        <f t="shared" si="3"/>
        <v/>
      </c>
      <c r="N15" s="22" t="str">
        <f t="shared" ref="N15:W15" si="4">IF(D10="","",SUM(N11:N14))</f>
        <v/>
      </c>
      <c r="O15" s="22" t="str">
        <f t="shared" si="4"/>
        <v/>
      </c>
      <c r="P15" s="22" t="str">
        <f t="shared" si="4"/>
        <v/>
      </c>
      <c r="Q15" s="22" t="str">
        <f t="shared" si="4"/>
        <v/>
      </c>
      <c r="R15" s="22" t="str">
        <f t="shared" si="4"/>
        <v/>
      </c>
      <c r="S15" s="95" t="str">
        <f t="shared" si="4"/>
        <v/>
      </c>
      <c r="T15" s="84" t="str">
        <f t="shared" si="4"/>
        <v/>
      </c>
      <c r="U15" s="22" t="str">
        <f t="shared" si="4"/>
        <v/>
      </c>
      <c r="V15" s="22" t="str">
        <f t="shared" si="4"/>
        <v/>
      </c>
      <c r="W15" s="22" t="str">
        <f t="shared" si="4"/>
        <v/>
      </c>
    </row>
    <row r="16" spans="1:23" ht="18" customHeight="1" thickTop="1" thickBot="1" x14ac:dyDescent="0.25">
      <c r="A16" s="199" t="s">
        <v>20</v>
      </c>
      <c r="B16" s="200"/>
      <c r="C16" s="46">
        <f>1-SUM(A11:A14)</f>
        <v>1</v>
      </c>
      <c r="D16" s="4"/>
      <c r="E16" s="11"/>
      <c r="F16" s="4"/>
      <c r="G16" s="180" t="s">
        <v>28</v>
      </c>
      <c r="H16" s="180"/>
      <c r="I16" s="45" t="str">
        <f>IF(D10="","",MIN(D15:M15))</f>
        <v/>
      </c>
      <c r="J16" s="44"/>
      <c r="K16" s="44"/>
      <c r="L16" s="44"/>
      <c r="M16" s="44"/>
      <c r="N16" s="15"/>
      <c r="O16" s="15"/>
      <c r="P16" s="15"/>
      <c r="Q16" s="15"/>
      <c r="R16" s="15"/>
      <c r="S16" s="96"/>
    </row>
    <row r="17" spans="1:22" ht="18" customHeight="1" thickTop="1" thickBot="1" x14ac:dyDescent="0.25">
      <c r="A17" s="178" t="s">
        <v>18</v>
      </c>
      <c r="B17" s="148"/>
      <c r="C17" s="189"/>
      <c r="D17" s="12" t="str">
        <f t="shared" ref="D17:M17" si="5">IF(D10="","",D15-$I$16)</f>
        <v/>
      </c>
      <c r="E17" s="12" t="str">
        <f t="shared" si="5"/>
        <v/>
      </c>
      <c r="F17" s="12" t="str">
        <f t="shared" si="5"/>
        <v/>
      </c>
      <c r="G17" s="12" t="str">
        <f t="shared" si="5"/>
        <v/>
      </c>
      <c r="H17" s="12" t="str">
        <f t="shared" si="5"/>
        <v/>
      </c>
      <c r="I17" s="28" t="str">
        <f t="shared" si="5"/>
        <v/>
      </c>
      <c r="J17" s="28" t="str">
        <f t="shared" si="5"/>
        <v/>
      </c>
      <c r="K17" s="28" t="str">
        <f t="shared" si="5"/>
        <v/>
      </c>
      <c r="L17" s="28" t="str">
        <f t="shared" si="5"/>
        <v/>
      </c>
      <c r="M17" s="28" t="str">
        <f t="shared" si="5"/>
        <v/>
      </c>
      <c r="N17" s="50" t="s">
        <v>30</v>
      </c>
      <c r="O17" s="15"/>
      <c r="P17" s="15"/>
      <c r="Q17" s="15"/>
      <c r="R17" s="15"/>
      <c r="S17" s="96"/>
    </row>
    <row r="18" spans="1:22" ht="18" customHeight="1" thickTop="1" thickBot="1" x14ac:dyDescent="0.25">
      <c r="A18" s="178" t="s">
        <v>19</v>
      </c>
      <c r="B18" s="148"/>
      <c r="C18" s="179"/>
      <c r="D18" s="29" t="str">
        <f t="shared" ref="D18:M18" si="6">IF(D10="","",$I$7*D17/($C$16*100))</f>
        <v/>
      </c>
      <c r="E18" s="29" t="str">
        <f t="shared" si="6"/>
        <v/>
      </c>
      <c r="F18" s="29" t="str">
        <f t="shared" si="6"/>
        <v/>
      </c>
      <c r="G18" s="29" t="str">
        <f t="shared" si="6"/>
        <v/>
      </c>
      <c r="H18" s="29" t="str">
        <f t="shared" si="6"/>
        <v/>
      </c>
      <c r="I18" s="29" t="str">
        <f t="shared" si="6"/>
        <v/>
      </c>
      <c r="J18" s="29" t="str">
        <f t="shared" si="6"/>
        <v/>
      </c>
      <c r="K18" s="29" t="str">
        <f t="shared" si="6"/>
        <v/>
      </c>
      <c r="L18" s="29" t="str">
        <f t="shared" si="6"/>
        <v/>
      </c>
      <c r="M18" s="29" t="str">
        <f t="shared" si="6"/>
        <v/>
      </c>
      <c r="N18" s="50" t="s">
        <v>31</v>
      </c>
      <c r="O18" s="15"/>
      <c r="P18" s="15"/>
      <c r="Q18" s="15"/>
      <c r="R18" s="15"/>
      <c r="S18" s="96"/>
    </row>
    <row r="19" spans="1:22" ht="21" customHeight="1" thickTop="1" thickBot="1" x14ac:dyDescent="0.25">
      <c r="A19" s="178" t="s">
        <v>24</v>
      </c>
      <c r="B19" s="148"/>
      <c r="C19" s="179"/>
      <c r="D19" s="69"/>
      <c r="E19" s="69"/>
      <c r="F19" s="69"/>
      <c r="G19" s="69"/>
      <c r="H19" s="69"/>
      <c r="I19" s="69"/>
      <c r="J19" s="51"/>
      <c r="K19" s="51"/>
      <c r="L19" s="51"/>
      <c r="M19" s="51"/>
      <c r="N19" s="50" t="s">
        <v>40</v>
      </c>
      <c r="O19" s="15"/>
      <c r="P19" s="15"/>
      <c r="Q19" s="15"/>
      <c r="R19" s="15"/>
      <c r="S19" s="96"/>
    </row>
    <row r="20" spans="1:22" ht="21" customHeight="1" thickTop="1" thickBot="1" x14ac:dyDescent="0.25">
      <c r="A20" s="178" t="s">
        <v>46</v>
      </c>
      <c r="B20" s="148"/>
      <c r="C20" s="179"/>
      <c r="D20" s="70"/>
      <c r="E20" s="70"/>
      <c r="F20" s="70"/>
      <c r="G20" s="70"/>
      <c r="H20" s="70"/>
      <c r="I20" s="70"/>
      <c r="J20" s="52"/>
      <c r="K20" s="52"/>
      <c r="L20" s="52"/>
      <c r="M20" s="52"/>
      <c r="N20" s="50" t="s">
        <v>49</v>
      </c>
      <c r="O20" s="10"/>
      <c r="P20" s="10"/>
      <c r="Q20" s="10"/>
      <c r="R20" s="10"/>
      <c r="S20" s="97"/>
    </row>
    <row r="21" spans="1:22" ht="21" customHeight="1" thickTop="1" thickBot="1" x14ac:dyDescent="0.25">
      <c r="A21" s="178" t="s">
        <v>38</v>
      </c>
      <c r="B21" s="148"/>
      <c r="C21" s="179"/>
      <c r="D21" s="70"/>
      <c r="E21" s="70"/>
      <c r="F21" s="70"/>
      <c r="G21" s="70"/>
      <c r="H21" s="70"/>
      <c r="I21" s="70"/>
      <c r="J21" s="52"/>
      <c r="K21" s="52"/>
      <c r="L21" s="52"/>
      <c r="M21" s="52"/>
      <c r="N21" s="50" t="s">
        <v>32</v>
      </c>
      <c r="O21" s="10"/>
      <c r="P21" s="10"/>
      <c r="Q21" s="10"/>
      <c r="R21" s="10"/>
      <c r="S21" s="97"/>
    </row>
    <row r="22" spans="1:22" ht="21" customHeight="1" thickTop="1" thickBot="1" x14ac:dyDescent="0.25">
      <c r="A22" s="190" t="s">
        <v>47</v>
      </c>
      <c r="B22" s="191"/>
      <c r="C22" s="192"/>
      <c r="D22" s="30" t="str">
        <f t="shared" ref="D22:I22" si="7">IF(D10="","",(IF(D19="",D18+(IF(D20="",0,D20))+(IF(D21="",0,D21)),D19+(IF(D20="",0,D20))+(IF(D21="",0,D21)))))</f>
        <v/>
      </c>
      <c r="E22" s="30" t="str">
        <f t="shared" si="7"/>
        <v/>
      </c>
      <c r="F22" s="30" t="str">
        <f t="shared" si="7"/>
        <v/>
      </c>
      <c r="G22" s="30" t="str">
        <f t="shared" si="7"/>
        <v/>
      </c>
      <c r="H22" s="30" t="str">
        <f t="shared" si="7"/>
        <v/>
      </c>
      <c r="I22" s="30" t="str">
        <f t="shared" si="7"/>
        <v/>
      </c>
      <c r="J22" s="30" t="str">
        <f>IF(J10="","",(IF(J19="",J18+(IF(J20="",0,J20)),J19+(IF(J20="",0,J20)))))</f>
        <v/>
      </c>
      <c r="K22" s="30" t="str">
        <f>IF(K10="","",(IF(K19="",K18+(IF(K20="",0,K20)),K19+(IF(K20="",0,K20)))))</f>
        <v/>
      </c>
      <c r="L22" s="30" t="str">
        <f>IF(L10="","",(IF(L19="",L18+(IF(L20="",0,L20)),L19+(IF(L20="",0,L20)))))</f>
        <v/>
      </c>
      <c r="M22" s="30" t="str">
        <f>IF(M10="","",(IF(M19="",M18+(IF(M20="",0,M20)),M19+(IF(M20="",0,M20)))))</f>
        <v/>
      </c>
      <c r="N22" s="98" t="s">
        <v>39</v>
      </c>
      <c r="O22" s="10"/>
      <c r="P22" s="10"/>
      <c r="Q22" s="10"/>
      <c r="R22" s="10"/>
      <c r="S22" s="97"/>
    </row>
    <row r="23" spans="1:22" ht="10.5" customHeight="1" thickTop="1" thickBot="1" x14ac:dyDescent="0.25">
      <c r="A23" s="99"/>
      <c r="B23" s="21"/>
      <c r="C23" s="21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10"/>
      <c r="O23" s="10"/>
      <c r="P23" s="10"/>
      <c r="Q23" s="10"/>
      <c r="R23" s="10"/>
      <c r="S23" s="97"/>
    </row>
    <row r="24" spans="1:22" ht="37.5" customHeight="1" thickBot="1" x14ac:dyDescent="0.25">
      <c r="A24" s="100"/>
      <c r="B24" s="113" t="s">
        <v>52</v>
      </c>
      <c r="C24" s="146"/>
      <c r="D24" s="146"/>
      <c r="E24" s="146"/>
      <c r="F24" s="146"/>
      <c r="G24" s="146"/>
      <c r="H24" s="146"/>
      <c r="I24" s="147"/>
      <c r="J24" s="43"/>
      <c r="K24" s="43"/>
      <c r="L24" s="43"/>
      <c r="M24" s="43"/>
      <c r="N24" s="210" t="s">
        <v>33</v>
      </c>
      <c r="O24" s="149"/>
      <c r="P24" s="149"/>
      <c r="Q24" s="149"/>
      <c r="R24" s="149"/>
      <c r="S24" s="150"/>
    </row>
    <row r="25" spans="1:22" ht="21" customHeight="1" thickBot="1" x14ac:dyDescent="0.25">
      <c r="A25" s="101" t="s">
        <v>21</v>
      </c>
      <c r="B25" s="193"/>
      <c r="C25" s="194"/>
      <c r="D25" s="174"/>
      <c r="E25" s="175"/>
      <c r="F25" s="174"/>
      <c r="G25" s="175"/>
      <c r="H25" s="174"/>
      <c r="I25" s="175"/>
      <c r="J25" s="79"/>
      <c r="K25" s="79"/>
      <c r="L25" s="79"/>
      <c r="M25" s="79"/>
      <c r="N25" s="212" t="s">
        <v>23</v>
      </c>
      <c r="O25" s="213"/>
      <c r="P25" s="214"/>
      <c r="Q25" s="215"/>
      <c r="R25" s="215"/>
      <c r="S25" s="216"/>
    </row>
    <row r="26" spans="1:22" ht="13.5" thickBot="1" x14ac:dyDescent="0.25">
      <c r="A26" s="102" t="s">
        <v>14</v>
      </c>
      <c r="B26" s="193"/>
      <c r="C26" s="194"/>
      <c r="D26" s="174"/>
      <c r="E26" s="175"/>
      <c r="F26" s="174"/>
      <c r="G26" s="175"/>
      <c r="H26" s="174"/>
      <c r="I26" s="175"/>
      <c r="J26" s="79"/>
      <c r="K26" s="79"/>
      <c r="L26" s="79"/>
      <c r="M26" s="79"/>
      <c r="N26" s="166" t="s">
        <v>14</v>
      </c>
      <c r="O26" s="219"/>
      <c r="P26" s="174"/>
      <c r="Q26" s="217"/>
      <c r="R26" s="217"/>
      <c r="S26" s="218"/>
    </row>
    <row r="27" spans="1:22" ht="13.5" thickBot="1" x14ac:dyDescent="0.25">
      <c r="A27" s="103" t="s">
        <v>22</v>
      </c>
      <c r="B27" s="193"/>
      <c r="C27" s="194"/>
      <c r="D27" s="174"/>
      <c r="E27" s="175"/>
      <c r="F27" s="174"/>
      <c r="G27" s="175"/>
      <c r="H27" s="174"/>
      <c r="I27" s="175"/>
      <c r="J27" s="79"/>
      <c r="K27" s="79"/>
      <c r="L27" s="79"/>
      <c r="M27" s="79"/>
      <c r="N27" s="160" t="s">
        <v>44</v>
      </c>
      <c r="O27" s="211"/>
      <c r="P27" s="174"/>
      <c r="Q27" s="217"/>
      <c r="R27" s="217"/>
      <c r="S27" s="218"/>
    </row>
    <row r="28" spans="1:22" ht="13.5" thickBot="1" x14ac:dyDescent="0.25">
      <c r="A28" s="187" t="s">
        <v>26</v>
      </c>
      <c r="B28" s="188"/>
      <c r="C28" s="188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"/>
      <c r="O28" s="112"/>
      <c r="P28" s="112"/>
      <c r="Q28" s="149"/>
      <c r="R28" s="149"/>
      <c r="S28" s="150"/>
    </row>
    <row r="29" spans="1:22" ht="18" customHeight="1" thickTop="1" thickBot="1" x14ac:dyDescent="0.25">
      <c r="A29" s="178" t="s">
        <v>10</v>
      </c>
      <c r="B29" s="148"/>
      <c r="C29" s="179"/>
      <c r="D29" s="71"/>
      <c r="E29" s="71"/>
      <c r="F29" s="71"/>
      <c r="G29" s="72"/>
      <c r="H29" s="72"/>
      <c r="I29" s="72"/>
      <c r="J29" s="53"/>
      <c r="K29" s="53"/>
      <c r="L29" s="53"/>
      <c r="M29" s="53"/>
      <c r="N29" s="10"/>
      <c r="O29" s="164" t="str">
        <f>IF(D10="","",D10)</f>
        <v/>
      </c>
      <c r="P29" s="165"/>
      <c r="Q29" s="149" t="s">
        <v>37</v>
      </c>
      <c r="R29" s="149"/>
      <c r="S29" s="150"/>
    </row>
    <row r="30" spans="1:22" ht="18" customHeight="1" thickTop="1" thickBot="1" x14ac:dyDescent="0.25">
      <c r="A30" s="178" t="s">
        <v>11</v>
      </c>
      <c r="B30" s="148"/>
      <c r="C30" s="179"/>
      <c r="D30" s="31" t="str">
        <f t="shared" ref="D30:M30" si="8">IF(D10="","",$I$6)</f>
        <v/>
      </c>
      <c r="E30" s="31" t="str">
        <f t="shared" si="8"/>
        <v/>
      </c>
      <c r="F30" s="31" t="str">
        <f t="shared" si="8"/>
        <v/>
      </c>
      <c r="G30" s="31" t="str">
        <f t="shared" si="8"/>
        <v/>
      </c>
      <c r="H30" s="31" t="str">
        <f t="shared" si="8"/>
        <v/>
      </c>
      <c r="I30" s="31" t="str">
        <f t="shared" si="8"/>
        <v/>
      </c>
      <c r="J30" s="31" t="str">
        <f t="shared" si="8"/>
        <v/>
      </c>
      <c r="K30" s="31" t="str">
        <f t="shared" si="8"/>
        <v/>
      </c>
      <c r="L30" s="31" t="str">
        <f t="shared" si="8"/>
        <v/>
      </c>
      <c r="M30" s="31" t="str">
        <f t="shared" si="8"/>
        <v/>
      </c>
      <c r="N30" s="10"/>
      <c r="O30" s="170" t="str">
        <f>IF(D10="","",D10)</f>
        <v/>
      </c>
      <c r="P30" s="171"/>
      <c r="Q30" s="9"/>
      <c r="R30" s="9"/>
      <c r="S30" s="105"/>
    </row>
    <row r="31" spans="1:22" ht="18" customHeight="1" thickTop="1" thickBot="1" x14ac:dyDescent="0.25">
      <c r="A31" s="178" t="s">
        <v>12</v>
      </c>
      <c r="B31" s="148"/>
      <c r="C31" s="179"/>
      <c r="D31" s="32" t="str">
        <f t="shared" ref="D31:M31" si="9">IF(D10="","",D29-D30)</f>
        <v/>
      </c>
      <c r="E31" s="32" t="str">
        <f t="shared" si="9"/>
        <v/>
      </c>
      <c r="F31" s="32" t="str">
        <f t="shared" si="9"/>
        <v/>
      </c>
      <c r="G31" s="32" t="str">
        <f t="shared" si="9"/>
        <v/>
      </c>
      <c r="H31" s="32" t="str">
        <f t="shared" si="9"/>
        <v/>
      </c>
      <c r="I31" s="33" t="str">
        <f t="shared" si="9"/>
        <v/>
      </c>
      <c r="J31" s="33" t="str">
        <f t="shared" si="9"/>
        <v/>
      </c>
      <c r="K31" s="33" t="str">
        <f t="shared" si="9"/>
        <v/>
      </c>
      <c r="L31" s="33" t="str">
        <f t="shared" si="9"/>
        <v/>
      </c>
      <c r="M31" s="33" t="str">
        <f t="shared" si="9"/>
        <v/>
      </c>
      <c r="N31" s="10"/>
      <c r="O31" s="172" t="str">
        <f>IF(E10="","",E10)</f>
        <v/>
      </c>
      <c r="P31" s="173"/>
      <c r="Q31" s="9"/>
      <c r="R31" s="9"/>
      <c r="S31" s="105"/>
    </row>
    <row r="32" spans="1:22" ht="18" customHeight="1" thickTop="1" thickBot="1" x14ac:dyDescent="0.25">
      <c r="A32" s="178" t="s">
        <v>34</v>
      </c>
      <c r="B32" s="148"/>
      <c r="C32" s="179"/>
      <c r="D32" s="34" t="str">
        <f t="shared" ref="D32:M32" si="10">IF(D10="","",D31-D22)</f>
        <v/>
      </c>
      <c r="E32" s="34" t="str">
        <f t="shared" si="10"/>
        <v/>
      </c>
      <c r="F32" s="34" t="str">
        <f t="shared" si="10"/>
        <v/>
      </c>
      <c r="G32" s="34" t="str">
        <f t="shared" si="10"/>
        <v/>
      </c>
      <c r="H32" s="34" t="str">
        <f t="shared" si="10"/>
        <v/>
      </c>
      <c r="I32" s="34" t="str">
        <f t="shared" si="10"/>
        <v/>
      </c>
      <c r="J32" s="34" t="str">
        <f t="shared" si="10"/>
        <v/>
      </c>
      <c r="K32" s="34" t="str">
        <f t="shared" si="10"/>
        <v/>
      </c>
      <c r="L32" s="34" t="str">
        <f t="shared" si="10"/>
        <v/>
      </c>
      <c r="M32" s="34" t="str">
        <f t="shared" si="10"/>
        <v/>
      </c>
      <c r="N32" s="10"/>
      <c r="O32" s="170" t="str">
        <f>IF(F10="","",F10)</f>
        <v/>
      </c>
      <c r="P32" s="171"/>
      <c r="Q32" s="9"/>
      <c r="R32" s="9"/>
      <c r="S32" s="105"/>
      <c r="T32" s="8"/>
      <c r="U32" s="4"/>
      <c r="V32" s="8"/>
    </row>
    <row r="33" spans="1:22" ht="18" customHeight="1" thickTop="1" x14ac:dyDescent="0.2">
      <c r="A33" s="106"/>
      <c r="B33" s="107"/>
      <c r="C33" s="107"/>
      <c r="D33" s="35" t="str">
        <f>IF(D32=MIN($D$32:$M$32),"Lowest","")</f>
        <v/>
      </c>
      <c r="E33" s="35" t="str">
        <f t="shared" ref="E33:M33" si="11">IF(E32=MIN($D$32:$M$32),"Lowest","")</f>
        <v/>
      </c>
      <c r="F33" s="35" t="str">
        <f t="shared" si="11"/>
        <v/>
      </c>
      <c r="G33" s="35" t="str">
        <f t="shared" si="11"/>
        <v/>
      </c>
      <c r="H33" s="35" t="str">
        <f t="shared" si="11"/>
        <v/>
      </c>
      <c r="I33" s="35" t="str">
        <f t="shared" si="11"/>
        <v/>
      </c>
      <c r="J33" s="35" t="str">
        <f t="shared" si="11"/>
        <v/>
      </c>
      <c r="K33" s="35" t="str">
        <f t="shared" si="11"/>
        <v/>
      </c>
      <c r="L33" s="35" t="str">
        <f t="shared" si="11"/>
        <v/>
      </c>
      <c r="M33" s="35" t="str">
        <f t="shared" si="11"/>
        <v/>
      </c>
      <c r="N33" s="10"/>
      <c r="O33" s="172" t="str">
        <f>IF(G10="","",G10)</f>
        <v/>
      </c>
      <c r="P33" s="173"/>
      <c r="Q33" s="9"/>
      <c r="R33" s="9"/>
      <c r="S33" s="105"/>
      <c r="T33" s="10"/>
      <c r="U33" s="4"/>
      <c r="V33" s="4"/>
    </row>
    <row r="34" spans="1:22" ht="18" customHeight="1" thickBot="1" x14ac:dyDescent="0.25">
      <c r="A34" s="108" t="s">
        <v>48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72" t="str">
        <f>IF(H10="","",H10)</f>
        <v/>
      </c>
      <c r="P34" s="173"/>
      <c r="Q34" s="156"/>
      <c r="R34" s="157"/>
      <c r="S34" s="158"/>
      <c r="T34" s="10"/>
      <c r="U34" s="4"/>
      <c r="V34" s="4"/>
    </row>
    <row r="35" spans="1:22" ht="18" hidden="1" customHeight="1" x14ac:dyDescent="0.2">
      <c r="A35" s="109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68" t="str">
        <f>IF(H11="","",H11)</f>
        <v/>
      </c>
      <c r="P35" s="169"/>
      <c r="Q35" s="83"/>
      <c r="R35" s="83"/>
      <c r="S35" s="110"/>
      <c r="T35" s="10"/>
      <c r="U35" s="4"/>
      <c r="V35" s="4"/>
    </row>
    <row r="36" spans="1:22" ht="18" hidden="1" customHeight="1" x14ac:dyDescent="0.2">
      <c r="A36" s="109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51" t="str">
        <f>IF(H12="","",H12)</f>
        <v/>
      </c>
      <c r="P36" s="152"/>
      <c r="Q36" s="9"/>
      <c r="R36" s="9"/>
      <c r="S36" s="105"/>
      <c r="T36" s="10"/>
      <c r="U36" s="4"/>
      <c r="V36" s="4"/>
    </row>
    <row r="37" spans="1:22" ht="18" hidden="1" customHeight="1" x14ac:dyDescent="0.2">
      <c r="A37" s="109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51" t="str">
        <f>IF(H13="","",H13)</f>
        <v/>
      </c>
      <c r="P37" s="152"/>
      <c r="Q37" s="9"/>
      <c r="R37" s="9"/>
      <c r="S37" s="105"/>
      <c r="T37" s="10"/>
      <c r="U37" s="4"/>
      <c r="V37" s="4"/>
    </row>
    <row r="38" spans="1:22" ht="18" hidden="1" customHeight="1" thickBot="1" x14ac:dyDescent="0.25">
      <c r="A38" s="109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51" t="e">
        <f>IF(#REF!="","",#REF!)</f>
        <v>#REF!</v>
      </c>
      <c r="P38" s="152"/>
      <c r="Q38" s="80"/>
      <c r="R38" s="80"/>
      <c r="S38" s="111"/>
      <c r="T38" s="10"/>
      <c r="U38" s="4"/>
      <c r="V38" s="4"/>
    </row>
    <row r="39" spans="1:22" ht="33" customHeight="1" thickBot="1" x14ac:dyDescent="0.25">
      <c r="A39" s="100"/>
      <c r="B39" s="113" t="s">
        <v>42</v>
      </c>
      <c r="C39" s="114"/>
      <c r="D39" s="114"/>
      <c r="E39" s="114"/>
      <c r="F39" s="114"/>
      <c r="G39" s="114"/>
      <c r="H39" s="114"/>
      <c r="I39" s="115"/>
      <c r="J39" s="43"/>
      <c r="K39" s="43"/>
      <c r="L39" s="43"/>
      <c r="M39" s="43"/>
      <c r="N39" s="81"/>
      <c r="O39" s="151" t="str">
        <f>IF(I10="","",I10)</f>
        <v/>
      </c>
      <c r="P39" s="152"/>
      <c r="Q39" s="153"/>
      <c r="R39" s="154"/>
      <c r="S39" s="155"/>
    </row>
    <row r="40" spans="1:22" ht="21" customHeight="1" thickBot="1" x14ac:dyDescent="0.25">
      <c r="A40" s="101" t="s">
        <v>21</v>
      </c>
      <c r="B40" s="193"/>
      <c r="C40" s="194"/>
      <c r="D40" s="174"/>
      <c r="E40" s="175"/>
      <c r="F40" s="174"/>
      <c r="G40" s="175"/>
      <c r="H40" s="174"/>
      <c r="I40" s="175"/>
      <c r="J40" s="79"/>
      <c r="K40" s="79"/>
      <c r="L40" s="79"/>
      <c r="M40" s="79"/>
      <c r="N40" s="166"/>
      <c r="O40" s="167"/>
      <c r="P40" s="226"/>
      <c r="Q40" s="226"/>
      <c r="R40" s="226"/>
      <c r="S40" s="227"/>
    </row>
    <row r="41" spans="1:22" ht="13.5" thickBot="1" x14ac:dyDescent="0.25">
      <c r="A41" s="102" t="s">
        <v>14</v>
      </c>
      <c r="B41" s="193"/>
      <c r="C41" s="194"/>
      <c r="D41" s="174"/>
      <c r="E41" s="175"/>
      <c r="F41" s="174"/>
      <c r="G41" s="175"/>
      <c r="H41" s="174"/>
      <c r="I41" s="175"/>
      <c r="J41" s="79"/>
      <c r="K41" s="79"/>
      <c r="L41" s="79"/>
      <c r="M41" s="79"/>
      <c r="N41" s="166"/>
      <c r="O41" s="167"/>
      <c r="P41" s="228"/>
      <c r="Q41" s="228"/>
      <c r="R41" s="228"/>
      <c r="S41" s="229"/>
    </row>
    <row r="42" spans="1:22" ht="13.5" thickBot="1" x14ac:dyDescent="0.25">
      <c r="A42" s="103" t="s">
        <v>22</v>
      </c>
      <c r="B42" s="193"/>
      <c r="C42" s="194"/>
      <c r="D42" s="174"/>
      <c r="E42" s="175"/>
      <c r="F42" s="174"/>
      <c r="G42" s="175"/>
      <c r="H42" s="174"/>
      <c r="I42" s="175"/>
      <c r="J42" s="79"/>
      <c r="K42" s="79"/>
      <c r="L42" s="79"/>
      <c r="M42" s="79"/>
      <c r="N42" s="160"/>
      <c r="O42" s="161"/>
      <c r="P42" s="162"/>
      <c r="Q42" s="162"/>
      <c r="R42" s="162"/>
      <c r="S42" s="163"/>
    </row>
    <row r="43" spans="1:22" ht="18" customHeight="1" x14ac:dyDescent="0.2">
      <c r="A43" s="220" t="s">
        <v>50</v>
      </c>
      <c r="B43" s="221"/>
      <c r="C43" s="221"/>
      <c r="D43" s="221"/>
      <c r="E43" s="221"/>
      <c r="F43" s="221"/>
      <c r="G43" s="221"/>
      <c r="H43" s="221"/>
      <c r="I43" s="221"/>
      <c r="J43" s="221"/>
      <c r="K43" s="221"/>
      <c r="L43" s="221"/>
      <c r="M43" s="221"/>
      <c r="N43" s="221"/>
      <c r="O43" s="221"/>
      <c r="P43" s="221"/>
      <c r="Q43" s="221"/>
      <c r="R43" s="221"/>
      <c r="S43" s="222"/>
      <c r="T43" s="4"/>
    </row>
    <row r="44" spans="1:22" x14ac:dyDescent="0.2">
      <c r="A44" s="223"/>
      <c r="B44" s="224"/>
      <c r="C44" s="224"/>
      <c r="D44" s="224"/>
      <c r="E44" s="224"/>
      <c r="F44" s="224"/>
      <c r="G44" s="224"/>
      <c r="H44" s="224"/>
      <c r="I44" s="224"/>
      <c r="J44" s="224"/>
      <c r="K44" s="224"/>
      <c r="L44" s="224"/>
      <c r="M44" s="224"/>
      <c r="N44" s="224"/>
      <c r="O44" s="224"/>
      <c r="P44" s="224"/>
      <c r="Q44" s="224"/>
      <c r="R44" s="224"/>
      <c r="S44" s="225"/>
      <c r="T44" s="4"/>
    </row>
    <row r="45" spans="1:22" x14ac:dyDescent="0.2">
      <c r="J45" s="4"/>
      <c r="K45" s="4"/>
      <c r="L45" s="4"/>
      <c r="M45" s="4"/>
    </row>
  </sheetData>
  <mergeCells count="89">
    <mergeCell ref="B41:C41"/>
    <mergeCell ref="O31:P31"/>
    <mergeCell ref="A43:S44"/>
    <mergeCell ref="O36:P36"/>
    <mergeCell ref="O37:P37"/>
    <mergeCell ref="O38:P38"/>
    <mergeCell ref="F40:G40"/>
    <mergeCell ref="H40:I40"/>
    <mergeCell ref="N40:O40"/>
    <mergeCell ref="P40:S40"/>
    <mergeCell ref="A32:C32"/>
    <mergeCell ref="D40:E40"/>
    <mergeCell ref="P41:S41"/>
    <mergeCell ref="B40:C40"/>
    <mergeCell ref="B42:C42"/>
    <mergeCell ref="D42:E42"/>
    <mergeCell ref="H26:I26"/>
    <mergeCell ref="N24:S24"/>
    <mergeCell ref="N27:O27"/>
    <mergeCell ref="N25:O25"/>
    <mergeCell ref="H25:I25"/>
    <mergeCell ref="P25:S25"/>
    <mergeCell ref="P26:S26"/>
    <mergeCell ref="P27:S27"/>
    <mergeCell ref="N26:O26"/>
    <mergeCell ref="A30:C30"/>
    <mergeCell ref="A31:C31"/>
    <mergeCell ref="B8:C8"/>
    <mergeCell ref="A9:C9"/>
    <mergeCell ref="A29:C29"/>
    <mergeCell ref="A20:C20"/>
    <mergeCell ref="B27:C27"/>
    <mergeCell ref="B10:C10"/>
    <mergeCell ref="B11:C11"/>
    <mergeCell ref="B26:C26"/>
    <mergeCell ref="A21:C21"/>
    <mergeCell ref="N9:S9"/>
    <mergeCell ref="A28:C28"/>
    <mergeCell ref="A17:C17"/>
    <mergeCell ref="A18:C18"/>
    <mergeCell ref="A22:C22"/>
    <mergeCell ref="B25:C25"/>
    <mergeCell ref="D9:I9"/>
    <mergeCell ref="A16:B16"/>
    <mergeCell ref="B14:C14"/>
    <mergeCell ref="D27:E27"/>
    <mergeCell ref="F27:G27"/>
    <mergeCell ref="D26:E26"/>
    <mergeCell ref="F26:G26"/>
    <mergeCell ref="D25:E25"/>
    <mergeCell ref="F25:G25"/>
    <mergeCell ref="H27:I27"/>
    <mergeCell ref="B5:E5"/>
    <mergeCell ref="A19:C19"/>
    <mergeCell ref="G16:H16"/>
    <mergeCell ref="B13:C13"/>
    <mergeCell ref="B12:C12"/>
    <mergeCell ref="A15:C15"/>
    <mergeCell ref="F42:G42"/>
    <mergeCell ref="H42:I42"/>
    <mergeCell ref="D41:E41"/>
    <mergeCell ref="F41:G41"/>
    <mergeCell ref="H41:I41"/>
    <mergeCell ref="N42:O42"/>
    <mergeCell ref="P42:S42"/>
    <mergeCell ref="O29:P29"/>
    <mergeCell ref="Q28:S28"/>
    <mergeCell ref="N41:O41"/>
    <mergeCell ref="O35:P35"/>
    <mergeCell ref="O30:P30"/>
    <mergeCell ref="O34:P34"/>
    <mergeCell ref="O33:P33"/>
    <mergeCell ref="O32:P32"/>
    <mergeCell ref="B39:I39"/>
    <mergeCell ref="F8:I8"/>
    <mergeCell ref="N5:S7"/>
    <mergeCell ref="P1:S2"/>
    <mergeCell ref="P3:S3"/>
    <mergeCell ref="E1:O2"/>
    <mergeCell ref="A1:D3"/>
    <mergeCell ref="B6:C6"/>
    <mergeCell ref="B24:I24"/>
    <mergeCell ref="F5:H5"/>
    <mergeCell ref="Q29:S29"/>
    <mergeCell ref="O39:P39"/>
    <mergeCell ref="Q39:S39"/>
    <mergeCell ref="Q34:S34"/>
    <mergeCell ref="F6:H6"/>
    <mergeCell ref="F7:H7"/>
  </mergeCells>
  <phoneticPr fontId="0" type="noConversion"/>
  <pageMargins left="0.43307086614173229" right="0.43307086614173229" top="0.27" bottom="0.33" header="0.16" footer="0.16"/>
  <pageSetup paperSize="9" scale="75" orientation="landscape" horizontalDpi="1200" verticalDpi="1200" r:id="rId1"/>
  <headerFooter alignWithMargins="0">
    <oddFooter>&amp;L&amp;6Third edition&amp;C&amp;6Effective from March 2020&amp;R&amp;6Contract Procedures Manual (SM021) - Part A</oddFooter>
  </headerFooter>
  <drawing r:id="rId2"/>
  <legacyDrawing r:id="rId3"/>
  <controls>
    <mc:AlternateContent xmlns:mc="http://schemas.openxmlformats.org/markup-compatibility/2006">
      <mc:Choice Requires="x14">
        <control shapeId="3083" r:id="rId4" name="CheckBox2">
          <controlPr defaultSize="0" autoLine="0" r:id="rId5">
            <anchor moveWithCells="1">
              <from>
                <xdr:col>6</xdr:col>
                <xdr:colOff>733425</xdr:colOff>
                <xdr:row>2</xdr:row>
                <xdr:rowOff>28575</xdr:rowOff>
              </from>
              <to>
                <xdr:col>6</xdr:col>
                <xdr:colOff>942975</xdr:colOff>
                <xdr:row>2</xdr:row>
                <xdr:rowOff>219075</xdr:rowOff>
              </to>
            </anchor>
          </controlPr>
        </control>
      </mc:Choice>
      <mc:Fallback>
        <control shapeId="3083" r:id="rId4" name="CheckBox2"/>
      </mc:Fallback>
    </mc:AlternateContent>
    <mc:AlternateContent xmlns:mc="http://schemas.openxmlformats.org/markup-compatibility/2006">
      <mc:Choice Requires="x14">
        <control shapeId="3082" r:id="rId6" name="CheckBox1">
          <controlPr defaultSize="0" autoLine="0" r:id="rId7">
            <anchor moveWithCells="1">
              <from>
                <xdr:col>4</xdr:col>
                <xdr:colOff>657225</xdr:colOff>
                <xdr:row>2</xdr:row>
                <xdr:rowOff>19050</xdr:rowOff>
              </from>
              <to>
                <xdr:col>4</xdr:col>
                <xdr:colOff>904875</xdr:colOff>
                <xdr:row>2</xdr:row>
                <xdr:rowOff>219075</xdr:rowOff>
              </to>
            </anchor>
          </controlPr>
        </control>
      </mc:Choice>
      <mc:Fallback>
        <control shapeId="3082" r:id="rId6" name="Check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PQM Simple</vt:lpstr>
      <vt:lpstr>'PQM Simple'!Print_Area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2021-08-01T23:17:18Z</dcterms:created>
  <dcterms:modified xsi:type="dcterms:W3CDTF">2021-08-02T00:00:14Z</dcterms:modified>
</cp:coreProperties>
</file>